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HP様式(4.10.1以降)\"/>
    </mc:Choice>
  </mc:AlternateContent>
  <bookViews>
    <workbookView xWindow="5655" yWindow="225" windowWidth="20835" windowHeight="14610"/>
  </bookViews>
  <sheets>
    <sheet name="定時決定基礎届" sheetId="1" r:id="rId1"/>
    <sheet name="標準報酬等級表-短期" sheetId="2" r:id="rId2"/>
    <sheet name="標準報酬等級表-厚年・退職等" sheetId="3" r:id="rId3"/>
  </sheets>
  <definedNames>
    <definedName name="_xlnm.Print_Area" localSheetId="0">定時決定基礎届!$A$1:$AO$73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B40" i="1"/>
  <c r="F40" i="1" s="1"/>
  <c r="AE29" i="1"/>
  <c r="AE28" i="1"/>
  <c r="AZ35" i="1" l="1"/>
  <c r="BC30" i="1"/>
  <c r="BC29" i="1"/>
  <c r="AE27" i="1"/>
  <c r="BC28" i="1" s="1"/>
  <c r="BG26" i="1" l="1"/>
  <c r="AZ31" i="1"/>
  <c r="BM26" i="1" l="1"/>
  <c r="J46" i="1" s="1"/>
  <c r="B46" i="1"/>
  <c r="X51" i="1" l="1"/>
  <c r="AB51" i="1" s="1"/>
  <c r="M51" i="1"/>
  <c r="B51" i="1"/>
  <c r="AJ51" i="1" s="1"/>
  <c r="AZ29" i="1" l="1"/>
  <c r="AZ30" i="1"/>
  <c r="AZ28" i="1"/>
  <c r="BG25" i="1"/>
  <c r="F51" i="1"/>
  <c r="Q51" i="1"/>
  <c r="AX53" i="1"/>
  <c r="Q40" i="1" l="1"/>
  <c r="X40" i="1"/>
  <c r="AB40" i="1" s="1"/>
</calcChain>
</file>

<file path=xl/sharedStrings.xml><?xml version="1.0" encoding="utf-8"?>
<sst xmlns="http://schemas.openxmlformats.org/spreadsheetml/2006/main" count="247" uniqueCount="71">
  <si>
    <t>（R4.4）</t>
    <phoneticPr fontId="4"/>
  </si>
  <si>
    <t>【備考欄】</t>
  </si>
  <si>
    <t>氏　名</t>
    <rPh sb="0" eb="1">
      <t>ウジ</t>
    </rPh>
    <rPh sb="2" eb="3">
      <t>メイ</t>
    </rPh>
    <phoneticPr fontId="4"/>
  </si>
  <si>
    <t>所属所長</t>
    <rPh sb="0" eb="4">
      <t>ショゾクショチョウ</t>
    </rPh>
    <phoneticPr fontId="4"/>
  </si>
  <si>
    <t>職　名</t>
    <rPh sb="0" eb="1">
      <t>ショク</t>
    </rPh>
    <rPh sb="2" eb="3">
      <t>メイ</t>
    </rPh>
    <phoneticPr fontId="4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</si>
  <si>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4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</si>
  <si>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4"/>
  </si>
  <si>
    <t>【所属所長の証明欄】</t>
    <rPh sb="1" eb="5">
      <t>ショゾクショチョウ</t>
    </rPh>
    <rPh sb="6" eb="9">
      <t>ショウメイラン</t>
    </rPh>
    <phoneticPr fontId="4"/>
  </si>
  <si>
    <t>②　休職者給与を受けていることにより、報酬の一部が支給されない日がある月は、支払基礎日数が１７日以上であっても当該月を除く。</t>
  </si>
  <si>
    <t>①　支払基礎日数１７日未満の月の報酬額は除く。</t>
    <phoneticPr fontId="4"/>
  </si>
  <si>
    <t>【標準報酬の月額（標準報酬月額）の比較欄】（※）部分を算出する場合は、以下にご注意ください。</t>
    <phoneticPr fontId="4"/>
  </si>
  <si>
    <t>することを申し立てる場合に必ず提出してください。</t>
    <phoneticPr fontId="4"/>
  </si>
  <si>
    <t>この用紙は、標準報酬定時決定基礎届を届け出るにあたって、４月から６月までの間において産前産後休業を取得し、年間の標準報酬月額の平均で決定</t>
    <rPh sb="29" eb="30">
      <t>ガツ</t>
    </rPh>
    <rPh sb="33" eb="34">
      <t>ガツ</t>
    </rPh>
    <rPh sb="37" eb="38">
      <t>アイダ</t>
    </rPh>
    <rPh sb="42" eb="46">
      <t>サンゼンサンゴ</t>
    </rPh>
    <rPh sb="46" eb="48">
      <t>キュウギョウ</t>
    </rPh>
    <rPh sb="49" eb="51">
      <t>シュトク</t>
    </rPh>
    <rPh sb="56" eb="62">
      <t>ヒョウジュンホウシュウゲツガク</t>
    </rPh>
    <rPh sb="63" eb="65">
      <t>ヘイキン</t>
    </rPh>
    <rPh sb="66" eb="68">
      <t>ケッテイ</t>
    </rPh>
    <phoneticPr fontId="4"/>
  </si>
  <si>
    <t>【記載に当たっての注意事項】</t>
    <rPh sb="1" eb="3">
      <t>キサイ</t>
    </rPh>
    <rPh sb="4" eb="5">
      <t>ア</t>
    </rPh>
    <rPh sb="9" eb="13">
      <t>チュウイジコウ</t>
    </rPh>
    <phoneticPr fontId="4"/>
  </si>
  <si>
    <t>千円</t>
  </si>
  <si>
    <t>月　額</t>
  </si>
  <si>
    <t>等　級</t>
  </si>
  <si>
    <t>標準報酬</t>
  </si>
  <si>
    <t>標準報酬(B)</t>
    <phoneticPr fontId="4"/>
  </si>
  <si>
    <t>(A)と(B)の差が
２等級以上
（○又は×）</t>
    <rPh sb="8" eb="9">
      <t>サ</t>
    </rPh>
    <phoneticPr fontId="4"/>
  </si>
  <si>
    <t>退職等年金</t>
    <phoneticPr fontId="4"/>
  </si>
  <si>
    <t>厚生年金</t>
    <phoneticPr fontId="4"/>
  </si>
  <si>
    <t>短期給付</t>
  </si>
  <si>
    <t>円</t>
  </si>
  <si>
    <t>本年4月～6月の
報酬等平均額（※）</t>
    <rPh sb="9" eb="12">
      <t>ホウシュウトウ</t>
    </rPh>
    <phoneticPr fontId="4"/>
  </si>
  <si>
    <t>本年4月～6月の
報酬等合計額（※）</t>
    <rPh sb="9" eb="12">
      <t>ホウシュウトウ</t>
    </rPh>
    <phoneticPr fontId="4"/>
  </si>
  <si>
    <t>標準報酬(A)</t>
    <phoneticPr fontId="4"/>
  </si>
  <si>
    <t>産前産後休業以前の直近12月の標準報酬月額の平均額</t>
    <rPh sb="0" eb="6">
      <t>サンゼンサンゴキュウギョウ</t>
    </rPh>
    <rPh sb="6" eb="8">
      <t>イゼン</t>
    </rPh>
    <rPh sb="9" eb="11">
      <t>チョッキン</t>
    </rPh>
    <rPh sb="13" eb="14">
      <t>ツキ</t>
    </rPh>
    <rPh sb="15" eb="21">
      <t>ヒョウジュンホウシュウゲツガク</t>
    </rPh>
    <rPh sb="22" eb="24">
      <t>ヘイキン</t>
    </rPh>
    <phoneticPr fontId="4"/>
  </si>
  <si>
    <t>産前産後休業以前の直近12月の標準報酬月額の合計額</t>
    <rPh sb="0" eb="6">
      <t>サンゼンサンゴキュウギョウ</t>
    </rPh>
    <rPh sb="6" eb="8">
      <t>イゼン</t>
    </rPh>
    <rPh sb="9" eb="11">
      <t>チョッキン</t>
    </rPh>
    <rPh sb="13" eb="14">
      <t>ツキ</t>
    </rPh>
    <rPh sb="15" eb="19">
      <t>ヒョウジュンホウシュウ</t>
    </rPh>
    <rPh sb="19" eb="21">
      <t>ゲツガク</t>
    </rPh>
    <phoneticPr fontId="4"/>
  </si>
  <si>
    <t>【標準報酬の月額の比較欄】</t>
    <phoneticPr fontId="4"/>
  </si>
  <si>
    <t>日</t>
  </si>
  <si>
    <t>月</t>
  </si>
  <si>
    <t>年</t>
  </si>
  <si>
    <t>令和</t>
    <rPh sb="0" eb="2">
      <t>レイワ</t>
    </rPh>
    <phoneticPr fontId="4"/>
  </si>
  <si>
    <t>合計</t>
  </si>
  <si>
    <t>非固定的給与</t>
  </si>
  <si>
    <t>固定的給与</t>
  </si>
  <si>
    <t>算定基礎月の報酬支払基礎日数</t>
    <phoneticPr fontId="4"/>
  </si>
  <si>
    <t>【４月～６月の報酬額等の欄】</t>
    <rPh sb="2" eb="3">
      <t>ガツ</t>
    </rPh>
    <rPh sb="5" eb="6">
      <t>ガツ</t>
    </rPh>
    <phoneticPr fontId="4"/>
  </si>
  <si>
    <t>千円</t>
    <rPh sb="0" eb="1">
      <t>セン</t>
    </rPh>
    <phoneticPr fontId="4"/>
  </si>
  <si>
    <t>※１２月に満たない場合は対象となりません。</t>
    <rPh sb="3" eb="4">
      <t>ツキ</t>
    </rPh>
    <rPh sb="5" eb="6">
      <t>ミ</t>
    </rPh>
    <rPh sb="9" eb="11">
      <t>バアイ</t>
    </rPh>
    <rPh sb="12" eb="14">
      <t>タイショウ</t>
    </rPh>
    <phoneticPr fontId="4"/>
  </si>
  <si>
    <t>標準報酬月額（短期給付）</t>
    <rPh sb="0" eb="2">
      <t>ヒョウジュン</t>
    </rPh>
    <rPh sb="7" eb="11">
      <t>タンキキュウフ</t>
    </rPh>
    <phoneticPr fontId="4"/>
  </si>
  <si>
    <t>　　　　年　　月　　日</t>
  </si>
  <si>
    <t>休業終了（予定）日</t>
    <phoneticPr fontId="4"/>
  </si>
  <si>
    <t>休業開始日</t>
  </si>
  <si>
    <t>産前産後休業
承認期間</t>
    <rPh sb="7" eb="11">
      <t>ショウニンキカン</t>
    </rPh>
    <phoneticPr fontId="4"/>
  </si>
  <si>
    <t>組合員等
記号・番号</t>
    <rPh sb="0" eb="4">
      <t>クミアイイントウ</t>
    </rPh>
    <rPh sb="5" eb="7">
      <t>キゴウ</t>
    </rPh>
    <rPh sb="8" eb="10">
      <t>バンゴウ</t>
    </rPh>
    <phoneticPr fontId="4"/>
  </si>
  <si>
    <t>所 属 所</t>
  </si>
  <si>
    <t>標準報酬定時決定基礎届・保険者算定申立に係る報酬の比較（所属所記入欄）
（産前産後休業の保険者算定用）</t>
    <rPh sb="28" eb="31">
      <t>ショゾクショ</t>
    </rPh>
    <rPh sb="31" eb="34">
      <t>キニュウラン</t>
    </rPh>
    <rPh sb="37" eb="41">
      <t>サンゼンサンゴ</t>
    </rPh>
    <rPh sb="41" eb="43">
      <t>キュウギョウ</t>
    </rPh>
    <rPh sb="44" eb="47">
      <t>ホケンシャ</t>
    </rPh>
    <rPh sb="47" eb="49">
      <t>サンテイ</t>
    </rPh>
    <rPh sb="49" eb="50">
      <t>ヨウ</t>
    </rPh>
    <phoneticPr fontId="4"/>
  </si>
  <si>
    <t>標準報酬等級表</t>
    <rPh sb="0" eb="2">
      <t>ヒョウジュン</t>
    </rPh>
    <rPh sb="2" eb="4">
      <t>ホウシュウ</t>
    </rPh>
    <rPh sb="4" eb="6">
      <t>トウキュウ</t>
    </rPh>
    <rPh sb="6" eb="7">
      <t>ヒョウ</t>
    </rPh>
    <phoneticPr fontId="4"/>
  </si>
  <si>
    <t>標　準　報　酬</t>
    <rPh sb="0" eb="1">
      <t>ヒョウ</t>
    </rPh>
    <rPh sb="2" eb="3">
      <t>ジュン</t>
    </rPh>
    <rPh sb="4" eb="5">
      <t>ホウ</t>
    </rPh>
    <rPh sb="6" eb="7">
      <t>シュウ</t>
    </rPh>
    <phoneticPr fontId="4"/>
  </si>
  <si>
    <t>報　酬　月　額</t>
    <rPh sb="0" eb="1">
      <t>ホウ</t>
    </rPh>
    <rPh sb="2" eb="3">
      <t>シュウ</t>
    </rPh>
    <rPh sb="4" eb="5">
      <t>ツキ</t>
    </rPh>
    <rPh sb="6" eb="7">
      <t>ガク</t>
    </rPh>
    <phoneticPr fontId="4"/>
  </si>
  <si>
    <t>等　　級</t>
    <rPh sb="0" eb="1">
      <t>トウ</t>
    </rPh>
    <rPh sb="3" eb="4">
      <t>キュウ</t>
    </rPh>
    <phoneticPr fontId="4"/>
  </si>
  <si>
    <t>月　額</t>
    <rPh sb="0" eb="1">
      <t>ツキ</t>
    </rPh>
    <rPh sb="2" eb="3">
      <t>ガク</t>
    </rPh>
    <phoneticPr fontId="4"/>
  </si>
  <si>
    <t>短期給付等</t>
    <rPh sb="0" eb="1">
      <t>タン</t>
    </rPh>
    <rPh sb="1" eb="2">
      <t>キ</t>
    </rPh>
    <rPh sb="2" eb="3">
      <t>キュウ</t>
    </rPh>
    <rPh sb="3" eb="4">
      <t>ヅケ</t>
    </rPh>
    <rPh sb="4" eb="5">
      <t>トウ</t>
    </rPh>
    <phoneticPr fontId="4"/>
  </si>
  <si>
    <t>円</t>
    <rPh sb="0" eb="1">
      <t>エン</t>
    </rPh>
    <phoneticPr fontId="4"/>
  </si>
  <si>
    <t>円以上</t>
    <rPh sb="0" eb="1">
      <t>エン</t>
    </rPh>
    <rPh sb="1" eb="3">
      <t>イジョウ</t>
    </rPh>
    <phoneticPr fontId="4"/>
  </si>
  <si>
    <t>円未満</t>
    <rPh sb="0" eb="1">
      <t>エン</t>
    </rPh>
    <rPh sb="1" eb="3">
      <t>ミマン</t>
    </rPh>
    <phoneticPr fontId="4"/>
  </si>
  <si>
    <t>～</t>
    <phoneticPr fontId="4"/>
  </si>
  <si>
    <t>～</t>
    <phoneticPr fontId="4"/>
  </si>
  <si>
    <t>～</t>
    <phoneticPr fontId="4"/>
  </si>
  <si>
    <t>～</t>
    <phoneticPr fontId="4"/>
  </si>
  <si>
    <t>～</t>
  </si>
  <si>
    <t>標準報酬等級表</t>
    <phoneticPr fontId="4"/>
  </si>
  <si>
    <t>長　期　給　付</t>
    <rPh sb="0" eb="1">
      <t>チョウ</t>
    </rPh>
    <rPh sb="2" eb="3">
      <t>キ</t>
    </rPh>
    <rPh sb="4" eb="5">
      <t>キュウ</t>
    </rPh>
    <rPh sb="6" eb="7">
      <t>ヅケ</t>
    </rPh>
    <phoneticPr fontId="4"/>
  </si>
  <si>
    <t xml:space="preserve"> ・厚　生　年　金
 ・退 職 等 年 金</t>
    <rPh sb="2" eb="3">
      <t>アツシ</t>
    </rPh>
    <rPh sb="4" eb="5">
      <t>ショウ</t>
    </rPh>
    <rPh sb="6" eb="7">
      <t>トシ</t>
    </rPh>
    <rPh sb="8" eb="9">
      <t>キン</t>
    </rPh>
    <rPh sb="12" eb="13">
      <t>タイ</t>
    </rPh>
    <rPh sb="14" eb="15">
      <t>ショク</t>
    </rPh>
    <rPh sb="16" eb="17">
      <t>トウ</t>
    </rPh>
    <rPh sb="18" eb="19">
      <t>トシ</t>
    </rPh>
    <rPh sb="20" eb="21">
      <t>キン</t>
    </rPh>
    <phoneticPr fontId="4"/>
  </si>
  <si>
    <t>=</t>
  </si>
  <si>
    <t>固定的給与の変動の状況</t>
  </si>
  <si>
    <t>支払基礎日数が17日以上の月数</t>
  </si>
  <si>
    <t>か月</t>
  </si>
  <si>
    <t>の平均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</si>
</sst>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#"/>
    <numFmt numFmtId="178" formatCode="0&quot;月&quot;"/>
  </numFmts>
  <fonts count="2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rgb="FF000000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color rgb="FF000000"/>
      <name val="HGSｺﾞｼｯｸM"/>
      <family val="3"/>
      <charset val="128"/>
    </font>
    <font>
      <sz val="18"/>
      <name val="HGSｺﾞｼｯｸM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</cellStyleXfs>
  <cellXfs count="2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7" fillId="0" borderId="21" xfId="0" applyFont="1" applyBorder="1">
      <alignment vertical="center"/>
    </xf>
    <xf numFmtId="0" fontId="5" fillId="0" borderId="21" xfId="0" applyFont="1" applyBorder="1">
      <alignment vertical="center"/>
    </xf>
    <xf numFmtId="0" fontId="7" fillId="0" borderId="0" xfId="0" applyFont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5" fillId="0" borderId="24" xfId="0" applyFont="1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3" fillId="0" borderId="56" xfId="0" applyFont="1" applyBorder="1" applyAlignment="1">
      <alignment vertical="center" wrapText="1"/>
    </xf>
    <xf numFmtId="0" fontId="3" fillId="0" borderId="52" xfId="0" applyFont="1" applyBorder="1" applyAlignment="1">
      <alignment vertical="center" shrinkToFit="1"/>
    </xf>
    <xf numFmtId="0" fontId="3" fillId="0" borderId="52" xfId="0" applyFont="1" applyBorder="1" applyAlignment="1">
      <alignment vertical="center" wrapText="1"/>
    </xf>
    <xf numFmtId="0" fontId="3" fillId="0" borderId="52" xfId="0" applyFont="1" applyBorder="1" applyAlignment="1">
      <alignment horizontal="left" vertical="center" shrinkToFit="1"/>
    </xf>
    <xf numFmtId="0" fontId="3" fillId="0" borderId="59" xfId="0" applyFont="1" applyBorder="1" applyAlignment="1">
      <alignment vertical="center" wrapText="1"/>
    </xf>
    <xf numFmtId="0" fontId="3" fillId="0" borderId="36" xfId="0" applyFont="1" applyBorder="1" applyAlignment="1">
      <alignment vertical="center" shrinkToFit="1"/>
    </xf>
    <xf numFmtId="0" fontId="3" fillId="0" borderId="36" xfId="0" applyFont="1" applyBorder="1" applyAlignment="1">
      <alignment vertical="center" wrapText="1"/>
    </xf>
    <xf numFmtId="0" fontId="3" fillId="0" borderId="36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2">
      <alignment vertical="center"/>
    </xf>
    <xf numFmtId="0" fontId="2" fillId="0" borderId="7" xfId="2" applyBorder="1" applyAlignment="1">
      <alignment horizontal="right" vertical="center"/>
    </xf>
    <xf numFmtId="3" fontId="1" fillId="0" borderId="47" xfId="3" applyNumberFormat="1" applyBorder="1" applyAlignment="1">
      <alignment vertical="center"/>
    </xf>
    <xf numFmtId="3" fontId="1" fillId="0" borderId="4" xfId="3" applyNumberFormat="1" applyBorder="1" applyAlignment="1">
      <alignment vertical="center"/>
    </xf>
    <xf numFmtId="3" fontId="1" fillId="0" borderId="5" xfId="3" applyNumberFormat="1" applyBorder="1" applyAlignment="1">
      <alignment vertical="center"/>
    </xf>
    <xf numFmtId="176" fontId="1" fillId="0" borderId="0" xfId="3" applyNumberFormat="1" applyBorder="1">
      <alignment vertical="center"/>
    </xf>
    <xf numFmtId="0" fontId="1" fillId="0" borderId="0" xfId="3" applyBorder="1" applyAlignment="1">
      <alignment horizontal="center" vertical="center"/>
    </xf>
    <xf numFmtId="3" fontId="1" fillId="0" borderId="0" xfId="3" applyNumberFormat="1" applyBorder="1" applyAlignment="1">
      <alignment vertical="center"/>
    </xf>
    <xf numFmtId="0" fontId="1" fillId="0" borderId="4" xfId="3" applyBorder="1">
      <alignment vertical="center"/>
    </xf>
    <xf numFmtId="3" fontId="1" fillId="0" borderId="72" xfId="3" applyNumberFormat="1" applyBorder="1" applyAlignment="1">
      <alignment vertical="center"/>
    </xf>
    <xf numFmtId="3" fontId="1" fillId="0" borderId="73" xfId="3" applyNumberFormat="1" applyBorder="1" applyAlignment="1">
      <alignment vertical="center"/>
    </xf>
    <xf numFmtId="3" fontId="1" fillId="0" borderId="69" xfId="3" applyNumberFormat="1" applyBorder="1" applyAlignment="1">
      <alignment vertical="center"/>
    </xf>
    <xf numFmtId="3" fontId="1" fillId="0" borderId="70" xfId="3" applyNumberFormat="1" applyBorder="1" applyAlignment="1">
      <alignment vertical="center"/>
    </xf>
    <xf numFmtId="0" fontId="1" fillId="0" borderId="70" xfId="3" applyBorder="1" applyAlignment="1">
      <alignment horizontal="center" vertical="center"/>
    </xf>
    <xf numFmtId="0" fontId="1" fillId="0" borderId="73" xfId="3" applyBorder="1">
      <alignment vertical="center"/>
    </xf>
    <xf numFmtId="3" fontId="1" fillId="0" borderId="77" xfId="3" applyNumberFormat="1" applyBorder="1" applyAlignment="1">
      <alignment vertical="center"/>
    </xf>
    <xf numFmtId="3" fontId="1" fillId="0" borderId="78" xfId="3" applyNumberFormat="1" applyBorder="1" applyAlignment="1">
      <alignment vertical="center"/>
    </xf>
    <xf numFmtId="3" fontId="1" fillId="0" borderId="74" xfId="3" applyNumberFormat="1" applyBorder="1" applyAlignment="1">
      <alignment vertical="center"/>
    </xf>
    <xf numFmtId="3" fontId="1" fillId="0" borderId="75" xfId="3" applyNumberFormat="1" applyBorder="1" applyAlignment="1">
      <alignment vertical="center"/>
    </xf>
    <xf numFmtId="0" fontId="1" fillId="0" borderId="75" xfId="3" applyBorder="1" applyAlignment="1">
      <alignment horizontal="center" vertical="center"/>
    </xf>
    <xf numFmtId="0" fontId="1" fillId="0" borderId="78" xfId="3" applyBorder="1">
      <alignment vertical="center"/>
    </xf>
    <xf numFmtId="3" fontId="1" fillId="0" borderId="25" xfId="3" applyNumberFormat="1" applyBorder="1" applyAlignment="1">
      <alignment vertical="center"/>
    </xf>
    <xf numFmtId="3" fontId="1" fillId="0" borderId="1" xfId="3" applyNumberFormat="1" applyBorder="1" applyAlignment="1">
      <alignment vertical="center"/>
    </xf>
    <xf numFmtId="3" fontId="1" fillId="0" borderId="3" xfId="3" applyNumberFormat="1" applyBorder="1" applyAlignment="1">
      <alignment vertical="center"/>
    </xf>
    <xf numFmtId="3" fontId="1" fillId="0" borderId="2" xfId="3" applyNumberFormat="1" applyBorder="1" applyAlignment="1">
      <alignment vertical="center"/>
    </xf>
    <xf numFmtId="0" fontId="1" fillId="0" borderId="2" xfId="3" applyBorder="1" applyAlignment="1">
      <alignment horizontal="center" vertical="center"/>
    </xf>
    <xf numFmtId="3" fontId="1" fillId="0" borderId="2" xfId="3" applyNumberFormat="1" applyBorder="1">
      <alignment vertical="center"/>
    </xf>
    <xf numFmtId="0" fontId="1" fillId="0" borderId="1" xfId="3" applyBorder="1">
      <alignment vertical="center"/>
    </xf>
    <xf numFmtId="3" fontId="2" fillId="0" borderId="47" xfId="2" applyNumberFormat="1" applyBorder="1" applyAlignment="1">
      <alignment vertical="center"/>
    </xf>
    <xf numFmtId="3" fontId="2" fillId="0" borderId="4" xfId="2" applyNumberFormat="1" applyBorder="1" applyAlignment="1">
      <alignment vertical="center"/>
    </xf>
    <xf numFmtId="176" fontId="2" fillId="0" borderId="0" xfId="2" applyNumberFormat="1" applyBorder="1">
      <alignment vertical="center"/>
    </xf>
    <xf numFmtId="0" fontId="2" fillId="0" borderId="0" xfId="2" applyBorder="1" applyAlignment="1">
      <alignment horizontal="center" vertical="center"/>
    </xf>
    <xf numFmtId="3" fontId="2" fillId="0" borderId="0" xfId="2" applyNumberFormat="1" applyBorder="1" applyAlignment="1">
      <alignment vertical="center"/>
    </xf>
    <xf numFmtId="0" fontId="2" fillId="0" borderId="4" xfId="2" applyBorder="1">
      <alignment vertical="center"/>
    </xf>
    <xf numFmtId="3" fontId="2" fillId="0" borderId="5" xfId="2" applyNumberFormat="1" applyBorder="1" applyAlignment="1">
      <alignment vertical="center"/>
    </xf>
    <xf numFmtId="3" fontId="2" fillId="0" borderId="45" xfId="2" applyNumberFormat="1" applyBorder="1" applyAlignment="1">
      <alignment vertical="center"/>
    </xf>
    <xf numFmtId="3" fontId="2" fillId="0" borderId="32" xfId="2" applyNumberFormat="1" applyBorder="1" applyAlignment="1">
      <alignment vertical="center"/>
    </xf>
    <xf numFmtId="3" fontId="2" fillId="0" borderId="34" xfId="2" applyNumberFormat="1" applyBorder="1" applyAlignment="1">
      <alignment vertical="center"/>
    </xf>
    <xf numFmtId="3" fontId="2" fillId="0" borderId="33" xfId="2" applyNumberFormat="1" applyBorder="1" applyAlignment="1">
      <alignment vertical="center"/>
    </xf>
    <xf numFmtId="0" fontId="2" fillId="0" borderId="33" xfId="2" applyBorder="1" applyAlignment="1">
      <alignment horizontal="center" vertical="center"/>
    </xf>
    <xf numFmtId="0" fontId="2" fillId="0" borderId="32" xfId="2" applyBorder="1">
      <alignment vertical="center"/>
    </xf>
    <xf numFmtId="3" fontId="2" fillId="0" borderId="30" xfId="2" applyNumberFormat="1" applyBorder="1" applyAlignment="1">
      <alignment vertical="center"/>
    </xf>
    <xf numFmtId="3" fontId="2" fillId="0" borderId="27" xfId="2" applyNumberFormat="1" applyBorder="1" applyAlignment="1">
      <alignment vertical="center"/>
    </xf>
    <xf numFmtId="3" fontId="2" fillId="0" borderId="29" xfId="2" applyNumberFormat="1" applyBorder="1" applyAlignment="1">
      <alignment vertical="center"/>
    </xf>
    <xf numFmtId="3" fontId="2" fillId="0" borderId="28" xfId="2" applyNumberFormat="1" applyBorder="1" applyAlignment="1">
      <alignment vertical="center"/>
    </xf>
    <xf numFmtId="0" fontId="2" fillId="0" borderId="28" xfId="2" applyBorder="1" applyAlignment="1">
      <alignment horizontal="center" vertical="center"/>
    </xf>
    <xf numFmtId="0" fontId="2" fillId="0" borderId="27" xfId="2" applyBorder="1">
      <alignment vertical="center"/>
    </xf>
    <xf numFmtId="3" fontId="2" fillId="0" borderId="25" xfId="2" applyNumberFormat="1" applyBorder="1" applyAlignment="1">
      <alignment vertical="center"/>
    </xf>
    <xf numFmtId="3" fontId="2" fillId="0" borderId="1" xfId="2" applyNumberFormat="1" applyBorder="1" applyAlignment="1">
      <alignment vertical="center"/>
    </xf>
    <xf numFmtId="3" fontId="2" fillId="0" borderId="3" xfId="2" applyNumberFormat="1" applyBorder="1" applyAlignment="1">
      <alignment vertical="center"/>
    </xf>
    <xf numFmtId="3" fontId="2" fillId="0" borderId="2" xfId="2" applyNumberFormat="1" applyBorder="1" applyAlignment="1">
      <alignment vertical="center"/>
    </xf>
    <xf numFmtId="0" fontId="2" fillId="0" borderId="2" xfId="2" applyBorder="1" applyAlignment="1">
      <alignment horizontal="center" vertical="center"/>
    </xf>
    <xf numFmtId="0" fontId="2" fillId="0" borderId="1" xfId="2" applyBorder="1">
      <alignment vertical="center"/>
    </xf>
    <xf numFmtId="178" fontId="3" fillId="0" borderId="0" xfId="0" applyNumberFormat="1" applyFont="1">
      <alignment vertical="center"/>
    </xf>
    <xf numFmtId="177" fontId="20" fillId="0" borderId="10" xfId="4" applyNumberFormat="1" applyFont="1" applyBorder="1">
      <alignment vertical="center"/>
    </xf>
    <xf numFmtId="177" fontId="18" fillId="0" borderId="0" xfId="4" applyNumberFormat="1" applyFont="1" applyBorder="1" applyAlignment="1" applyProtection="1">
      <alignment horizontal="right" vertical="center"/>
    </xf>
    <xf numFmtId="177" fontId="18" fillId="0" borderId="10" xfId="1" applyNumberFormat="1" applyFont="1" applyBorder="1" applyAlignment="1" applyProtection="1">
      <alignment horizontal="right" vertical="center"/>
    </xf>
    <xf numFmtId="177" fontId="19" fillId="0" borderId="0" xfId="4" applyNumberFormat="1" applyFont="1" applyBorder="1" applyAlignment="1">
      <alignment horizontal="right" vertical="center"/>
    </xf>
    <xf numFmtId="0" fontId="19" fillId="0" borderId="0" xfId="4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8" fontId="11" fillId="0" borderId="28" xfId="1" applyFont="1" applyBorder="1" applyAlignment="1">
      <alignment horizontal="center" vertical="center" wrapText="1"/>
    </xf>
    <xf numFmtId="38" fontId="11" fillId="0" borderId="27" xfId="1" applyFont="1" applyBorder="1" applyAlignment="1">
      <alignment horizontal="center" vertical="center" wrapText="1"/>
    </xf>
    <xf numFmtId="38" fontId="11" fillId="0" borderId="2" xfId="1" applyFont="1" applyBorder="1" applyAlignment="1">
      <alignment horizontal="center" vertical="center" wrapText="1"/>
    </xf>
    <xf numFmtId="38" fontId="11" fillId="0" borderId="1" xfId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176" fontId="3" fillId="0" borderId="37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176" fontId="3" fillId="0" borderId="54" xfId="0" applyNumberFormat="1" applyFont="1" applyBorder="1" applyAlignment="1">
      <alignment horizontal="right" vertical="center"/>
    </xf>
    <xf numFmtId="176" fontId="3" fillId="0" borderId="52" xfId="0" applyNumberFormat="1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8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6" fontId="3" fillId="0" borderId="29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5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7" fontId="21" fillId="0" borderId="29" xfId="4" applyNumberFormat="1" applyFont="1" applyBorder="1" applyAlignment="1">
      <alignment horizontal="center" vertical="center"/>
    </xf>
    <xf numFmtId="177" fontId="21" fillId="0" borderId="28" xfId="4" applyNumberFormat="1" applyFont="1" applyBorder="1" applyAlignment="1">
      <alignment horizontal="center" vertical="center"/>
    </xf>
    <xf numFmtId="177" fontId="21" fillId="0" borderId="31" xfId="4" applyNumberFormat="1" applyFont="1" applyBorder="1" applyAlignment="1">
      <alignment horizontal="center" vertical="center"/>
    </xf>
    <xf numFmtId="177" fontId="21" fillId="0" borderId="3" xfId="4" applyNumberFormat="1" applyFont="1" applyBorder="1" applyAlignment="1">
      <alignment horizontal="center" vertical="center"/>
    </xf>
    <xf numFmtId="177" fontId="21" fillId="0" borderId="2" xfId="4" applyNumberFormat="1" applyFont="1" applyBorder="1" applyAlignment="1">
      <alignment horizontal="center" vertical="center"/>
    </xf>
    <xf numFmtId="177" fontId="21" fillId="0" borderId="26" xfId="4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7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2" fillId="0" borderId="34" xfId="2" applyBorder="1" applyAlignment="1">
      <alignment horizontal="center" vertical="center"/>
    </xf>
    <xf numFmtId="0" fontId="2" fillId="0" borderId="33" xfId="2" applyBorder="1" applyAlignment="1">
      <alignment horizontal="center" vertical="center"/>
    </xf>
    <xf numFmtId="0" fontId="2" fillId="0" borderId="32" xfId="2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0" borderId="39" xfId="2" applyBorder="1" applyAlignment="1">
      <alignment horizontal="center" vertical="center"/>
    </xf>
    <xf numFmtId="0" fontId="2" fillId="0" borderId="36" xfId="2" applyBorder="1" applyAlignment="1">
      <alignment horizontal="center" vertical="center"/>
    </xf>
    <xf numFmtId="0" fontId="2" fillId="0" borderId="30" xfId="2" applyBorder="1" applyAlignment="1">
      <alignment horizontal="center" vertical="center"/>
    </xf>
    <xf numFmtId="0" fontId="2" fillId="0" borderId="27" xfId="2" applyBorder="1" applyAlignment="1">
      <alignment horizontal="center" vertical="center"/>
    </xf>
    <xf numFmtId="0" fontId="2" fillId="0" borderId="47" xfId="2" applyBorder="1" applyAlignment="1">
      <alignment horizontal="center" vertical="center"/>
    </xf>
    <xf numFmtId="0" fontId="2" fillId="0" borderId="25" xfId="2" applyBorder="1" applyAlignment="1">
      <alignment horizontal="center" vertical="center"/>
    </xf>
    <xf numFmtId="0" fontId="2" fillId="2" borderId="5" xfId="2" applyFill="1" applyBorder="1" applyAlignment="1">
      <alignment horizontal="center" vertical="center" wrapText="1"/>
    </xf>
    <xf numFmtId="0" fontId="2" fillId="2" borderId="0" xfId="2" applyFill="1" applyBorder="1" applyAlignment="1">
      <alignment horizontal="center" vertical="center" wrapText="1"/>
    </xf>
    <xf numFmtId="0" fontId="2" fillId="2" borderId="48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center" vertical="center" wrapText="1"/>
    </xf>
    <xf numFmtId="0" fontId="2" fillId="2" borderId="2" xfId="2" applyFill="1" applyBorder="1" applyAlignment="1">
      <alignment horizontal="center" vertical="center" wrapText="1"/>
    </xf>
    <xf numFmtId="0" fontId="2" fillId="2" borderId="26" xfId="2" applyFill="1" applyBorder="1" applyAlignment="1">
      <alignment horizontal="center" vertical="center" wrapText="1"/>
    </xf>
    <xf numFmtId="0" fontId="2" fillId="0" borderId="50" xfId="2" applyBorder="1" applyAlignment="1">
      <alignment horizontal="center" vertical="center"/>
    </xf>
    <xf numFmtId="0" fontId="2" fillId="0" borderId="49" xfId="2" applyBorder="1" applyAlignment="1">
      <alignment horizontal="right" vertical="center"/>
    </xf>
    <xf numFmtId="0" fontId="2" fillId="0" borderId="6" xfId="2" applyBorder="1" applyAlignment="1">
      <alignment horizontal="right" vertical="center"/>
    </xf>
    <xf numFmtId="0" fontId="2" fillId="0" borderId="8" xfId="2" applyBorder="1" applyAlignment="1">
      <alignment horizontal="right" vertical="center"/>
    </xf>
    <xf numFmtId="0" fontId="2" fillId="0" borderId="7" xfId="2" applyBorder="1" applyAlignment="1">
      <alignment horizontal="right" vertical="center"/>
    </xf>
    <xf numFmtId="0" fontId="2" fillId="0" borderId="69" xfId="2" applyBorder="1" applyAlignment="1">
      <alignment horizontal="center" vertical="center"/>
    </xf>
    <xf numFmtId="0" fontId="2" fillId="0" borderId="70" xfId="2" applyBorder="1" applyAlignment="1">
      <alignment horizontal="center" vertical="center"/>
    </xf>
    <xf numFmtId="0" fontId="2" fillId="0" borderId="71" xfId="2" applyBorder="1" applyAlignment="1">
      <alignment horizontal="center" vertical="center"/>
    </xf>
    <xf numFmtId="0" fontId="2" fillId="0" borderId="48" xfId="2" applyBorder="1" applyAlignment="1">
      <alignment horizontal="center" vertical="center"/>
    </xf>
    <xf numFmtId="0" fontId="2" fillId="0" borderId="74" xfId="2" applyBorder="1" applyAlignment="1">
      <alignment horizontal="center" vertical="center"/>
    </xf>
    <xf numFmtId="0" fontId="2" fillId="0" borderId="75" xfId="2" applyBorder="1" applyAlignment="1">
      <alignment horizontal="center" vertical="center"/>
    </xf>
    <xf numFmtId="0" fontId="2" fillId="0" borderId="76" xfId="2" applyBorder="1" applyAlignment="1">
      <alignment horizontal="center" vertical="center"/>
    </xf>
    <xf numFmtId="0" fontId="2" fillId="0" borderId="26" xfId="2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2" fillId="3" borderId="79" xfId="2" applyFill="1" applyBorder="1" applyAlignment="1">
      <alignment horizontal="center" vertical="center"/>
    </xf>
    <xf numFmtId="0" fontId="2" fillId="3" borderId="68" xfId="2" applyFill="1" applyBorder="1" applyAlignment="1">
      <alignment horizontal="center" vertical="center"/>
    </xf>
    <xf numFmtId="0" fontId="2" fillId="3" borderId="79" xfId="2" applyFill="1" applyBorder="1" applyAlignment="1">
      <alignment vertical="center" wrapText="1"/>
    </xf>
    <xf numFmtId="0" fontId="2" fillId="3" borderId="68" xfId="2" applyFill="1" applyBorder="1" applyAlignment="1">
      <alignment vertical="center" wrapText="1"/>
    </xf>
    <xf numFmtId="0" fontId="2" fillId="3" borderId="80" xfId="2" applyFill="1" applyBorder="1" applyAlignment="1">
      <alignment vertical="center" wrapText="1"/>
    </xf>
    <xf numFmtId="0" fontId="2" fillId="3" borderId="66" xfId="2" applyFill="1" applyBorder="1" applyAlignment="1">
      <alignment vertical="center" wrapText="1"/>
    </xf>
    <xf numFmtId="0" fontId="2" fillId="0" borderId="83" xfId="2" applyBorder="1" applyAlignment="1">
      <alignment horizontal="center" vertical="center"/>
    </xf>
    <xf numFmtId="0" fontId="2" fillId="0" borderId="84" xfId="2" applyBorder="1" applyAlignment="1">
      <alignment horizontal="center" vertical="center"/>
    </xf>
    <xf numFmtId="0" fontId="2" fillId="0" borderId="81" xfId="2" applyBorder="1" applyAlignment="1">
      <alignment horizontal="center" vertical="center"/>
    </xf>
    <xf numFmtId="0" fontId="2" fillId="0" borderId="82" xfId="2" applyBorder="1" applyAlignment="1">
      <alignment horizontal="center" vertical="center"/>
    </xf>
    <xf numFmtId="0" fontId="2" fillId="0" borderId="85" xfId="2" applyBorder="1" applyAlignment="1">
      <alignment horizontal="center" vertical="center"/>
    </xf>
    <xf numFmtId="0" fontId="2" fillId="0" borderId="86" xfId="2" applyBorder="1" applyAlignment="1">
      <alignment horizontal="center" vertical="center"/>
    </xf>
    <xf numFmtId="0" fontId="2" fillId="0" borderId="87" xfId="2" applyBorder="1" applyAlignment="1">
      <alignment horizontal="center" vertical="center"/>
    </xf>
    <xf numFmtId="0" fontId="2" fillId="0" borderId="88" xfId="2" applyBorder="1" applyAlignment="1">
      <alignment horizontal="center" vertical="center"/>
    </xf>
    <xf numFmtId="0" fontId="2" fillId="0" borderId="89" xfId="2" applyBorder="1" applyAlignment="1">
      <alignment horizontal="center" vertical="center"/>
    </xf>
    <xf numFmtId="0" fontId="2" fillId="0" borderId="90" xfId="2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4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3"/>
  <sheetViews>
    <sheetView showGridLines="0" tabSelected="1" view="pageBreakPreview" zoomScale="60" zoomScaleNormal="60" workbookViewId="0">
      <selection activeCell="E6" sqref="E6:J9"/>
    </sheetView>
  </sheetViews>
  <sheetFormatPr defaultColWidth="4.125" defaultRowHeight="17.25" x14ac:dyDescent="0.15"/>
  <cols>
    <col min="1" max="38" width="4.125" style="1"/>
    <col min="39" max="39" width="4" style="1" customWidth="1"/>
    <col min="40" max="40" width="0.25" style="1" hidden="1" customWidth="1"/>
    <col min="41" max="41" width="1.875" style="1" hidden="1" customWidth="1"/>
    <col min="42" max="42" width="2.5" style="1" customWidth="1"/>
    <col min="43" max="44" width="0.375" style="1" customWidth="1"/>
    <col min="45" max="45" width="4.125" style="1"/>
    <col min="46" max="50" width="3.125" style="1" hidden="1" customWidth="1"/>
    <col min="51" max="51" width="2.125" style="1" hidden="1" customWidth="1"/>
    <col min="52" max="52" width="5.375" style="1" hidden="1" customWidth="1"/>
    <col min="53" max="55" width="3.125" style="1" hidden="1" customWidth="1"/>
    <col min="56" max="56" width="5.875" style="1" hidden="1" customWidth="1"/>
    <col min="57" max="58" width="3.125" style="1" hidden="1" customWidth="1"/>
    <col min="59" max="59" width="4.875" style="1" hidden="1" customWidth="1"/>
    <col min="60" max="62" width="3.125" style="1" hidden="1" customWidth="1"/>
    <col min="63" max="63" width="6.875" style="1" hidden="1" customWidth="1"/>
    <col min="64" max="65" width="3.125" style="1" hidden="1" customWidth="1"/>
    <col min="66" max="66" width="6.875" style="1" hidden="1" customWidth="1"/>
    <col min="67" max="69" width="3.125" style="1" hidden="1" customWidth="1"/>
    <col min="70" max="70" width="0" style="1" hidden="1" customWidth="1"/>
    <col min="71" max="296" width="4.125" style="1"/>
    <col min="297" max="297" width="1.875" style="1" customWidth="1"/>
    <col min="298" max="298" width="2.5" style="1" customWidth="1"/>
    <col min="299" max="552" width="4.125" style="1"/>
    <col min="553" max="553" width="1.875" style="1" customWidth="1"/>
    <col min="554" max="554" width="2.5" style="1" customWidth="1"/>
    <col min="555" max="808" width="4.125" style="1"/>
    <col min="809" max="809" width="1.875" style="1" customWidth="1"/>
    <col min="810" max="810" width="2.5" style="1" customWidth="1"/>
    <col min="811" max="1064" width="4.125" style="1"/>
    <col min="1065" max="1065" width="1.875" style="1" customWidth="1"/>
    <col min="1066" max="1066" width="2.5" style="1" customWidth="1"/>
    <col min="1067" max="1320" width="4.125" style="1"/>
    <col min="1321" max="1321" width="1.875" style="1" customWidth="1"/>
    <col min="1322" max="1322" width="2.5" style="1" customWidth="1"/>
    <col min="1323" max="1576" width="4.125" style="1"/>
    <col min="1577" max="1577" width="1.875" style="1" customWidth="1"/>
    <col min="1578" max="1578" width="2.5" style="1" customWidth="1"/>
    <col min="1579" max="1832" width="4.125" style="1"/>
    <col min="1833" max="1833" width="1.875" style="1" customWidth="1"/>
    <col min="1834" max="1834" width="2.5" style="1" customWidth="1"/>
    <col min="1835" max="2088" width="4.125" style="1"/>
    <col min="2089" max="2089" width="1.875" style="1" customWidth="1"/>
    <col min="2090" max="2090" width="2.5" style="1" customWidth="1"/>
    <col min="2091" max="2344" width="4.125" style="1"/>
    <col min="2345" max="2345" width="1.875" style="1" customWidth="1"/>
    <col min="2346" max="2346" width="2.5" style="1" customWidth="1"/>
    <col min="2347" max="2600" width="4.125" style="1"/>
    <col min="2601" max="2601" width="1.875" style="1" customWidth="1"/>
    <col min="2602" max="2602" width="2.5" style="1" customWidth="1"/>
    <col min="2603" max="2856" width="4.125" style="1"/>
    <col min="2857" max="2857" width="1.875" style="1" customWidth="1"/>
    <col min="2858" max="2858" width="2.5" style="1" customWidth="1"/>
    <col min="2859" max="3112" width="4.125" style="1"/>
    <col min="3113" max="3113" width="1.875" style="1" customWidth="1"/>
    <col min="3114" max="3114" width="2.5" style="1" customWidth="1"/>
    <col min="3115" max="3368" width="4.125" style="1"/>
    <col min="3369" max="3369" width="1.875" style="1" customWidth="1"/>
    <col min="3370" max="3370" width="2.5" style="1" customWidth="1"/>
    <col min="3371" max="3624" width="4.125" style="1"/>
    <col min="3625" max="3625" width="1.875" style="1" customWidth="1"/>
    <col min="3626" max="3626" width="2.5" style="1" customWidth="1"/>
    <col min="3627" max="3880" width="4.125" style="1"/>
    <col min="3881" max="3881" width="1.875" style="1" customWidth="1"/>
    <col min="3882" max="3882" width="2.5" style="1" customWidth="1"/>
    <col min="3883" max="4136" width="4.125" style="1"/>
    <col min="4137" max="4137" width="1.875" style="1" customWidth="1"/>
    <col min="4138" max="4138" width="2.5" style="1" customWidth="1"/>
    <col min="4139" max="4392" width="4.125" style="1"/>
    <col min="4393" max="4393" width="1.875" style="1" customWidth="1"/>
    <col min="4394" max="4394" width="2.5" style="1" customWidth="1"/>
    <col min="4395" max="4648" width="4.125" style="1"/>
    <col min="4649" max="4649" width="1.875" style="1" customWidth="1"/>
    <col min="4650" max="4650" width="2.5" style="1" customWidth="1"/>
    <col min="4651" max="4904" width="4.125" style="1"/>
    <col min="4905" max="4905" width="1.875" style="1" customWidth="1"/>
    <col min="4906" max="4906" width="2.5" style="1" customWidth="1"/>
    <col min="4907" max="5160" width="4.125" style="1"/>
    <col min="5161" max="5161" width="1.875" style="1" customWidth="1"/>
    <col min="5162" max="5162" width="2.5" style="1" customWidth="1"/>
    <col min="5163" max="5416" width="4.125" style="1"/>
    <col min="5417" max="5417" width="1.875" style="1" customWidth="1"/>
    <col min="5418" max="5418" width="2.5" style="1" customWidth="1"/>
    <col min="5419" max="5672" width="4.125" style="1"/>
    <col min="5673" max="5673" width="1.875" style="1" customWidth="1"/>
    <col min="5674" max="5674" width="2.5" style="1" customWidth="1"/>
    <col min="5675" max="5928" width="4.125" style="1"/>
    <col min="5929" max="5929" width="1.875" style="1" customWidth="1"/>
    <col min="5930" max="5930" width="2.5" style="1" customWidth="1"/>
    <col min="5931" max="6184" width="4.125" style="1"/>
    <col min="6185" max="6185" width="1.875" style="1" customWidth="1"/>
    <col min="6186" max="6186" width="2.5" style="1" customWidth="1"/>
    <col min="6187" max="6440" width="4.125" style="1"/>
    <col min="6441" max="6441" width="1.875" style="1" customWidth="1"/>
    <col min="6442" max="6442" width="2.5" style="1" customWidth="1"/>
    <col min="6443" max="6696" width="4.125" style="1"/>
    <col min="6697" max="6697" width="1.875" style="1" customWidth="1"/>
    <col min="6698" max="6698" width="2.5" style="1" customWidth="1"/>
    <col min="6699" max="6952" width="4.125" style="1"/>
    <col min="6953" max="6953" width="1.875" style="1" customWidth="1"/>
    <col min="6954" max="6954" width="2.5" style="1" customWidth="1"/>
    <col min="6955" max="7208" width="4.125" style="1"/>
    <col min="7209" max="7209" width="1.875" style="1" customWidth="1"/>
    <col min="7210" max="7210" width="2.5" style="1" customWidth="1"/>
    <col min="7211" max="7464" width="4.125" style="1"/>
    <col min="7465" max="7465" width="1.875" style="1" customWidth="1"/>
    <col min="7466" max="7466" width="2.5" style="1" customWidth="1"/>
    <col min="7467" max="7720" width="4.125" style="1"/>
    <col min="7721" max="7721" width="1.875" style="1" customWidth="1"/>
    <col min="7722" max="7722" width="2.5" style="1" customWidth="1"/>
    <col min="7723" max="7976" width="4.125" style="1"/>
    <col min="7977" max="7977" width="1.875" style="1" customWidth="1"/>
    <col min="7978" max="7978" width="2.5" style="1" customWidth="1"/>
    <col min="7979" max="8232" width="4.125" style="1"/>
    <col min="8233" max="8233" width="1.875" style="1" customWidth="1"/>
    <col min="8234" max="8234" width="2.5" style="1" customWidth="1"/>
    <col min="8235" max="8488" width="4.125" style="1"/>
    <col min="8489" max="8489" width="1.875" style="1" customWidth="1"/>
    <col min="8490" max="8490" width="2.5" style="1" customWidth="1"/>
    <col min="8491" max="8744" width="4.125" style="1"/>
    <col min="8745" max="8745" width="1.875" style="1" customWidth="1"/>
    <col min="8746" max="8746" width="2.5" style="1" customWidth="1"/>
    <col min="8747" max="9000" width="4.125" style="1"/>
    <col min="9001" max="9001" width="1.875" style="1" customWidth="1"/>
    <col min="9002" max="9002" width="2.5" style="1" customWidth="1"/>
    <col min="9003" max="9256" width="4.125" style="1"/>
    <col min="9257" max="9257" width="1.875" style="1" customWidth="1"/>
    <col min="9258" max="9258" width="2.5" style="1" customWidth="1"/>
    <col min="9259" max="9512" width="4.125" style="1"/>
    <col min="9513" max="9513" width="1.875" style="1" customWidth="1"/>
    <col min="9514" max="9514" width="2.5" style="1" customWidth="1"/>
    <col min="9515" max="9768" width="4.125" style="1"/>
    <col min="9769" max="9769" width="1.875" style="1" customWidth="1"/>
    <col min="9770" max="9770" width="2.5" style="1" customWidth="1"/>
    <col min="9771" max="10024" width="4.125" style="1"/>
    <col min="10025" max="10025" width="1.875" style="1" customWidth="1"/>
    <col min="10026" max="10026" width="2.5" style="1" customWidth="1"/>
    <col min="10027" max="10280" width="4.125" style="1"/>
    <col min="10281" max="10281" width="1.875" style="1" customWidth="1"/>
    <col min="10282" max="10282" width="2.5" style="1" customWidth="1"/>
    <col min="10283" max="10536" width="4.125" style="1"/>
    <col min="10537" max="10537" width="1.875" style="1" customWidth="1"/>
    <col min="10538" max="10538" width="2.5" style="1" customWidth="1"/>
    <col min="10539" max="10792" width="4.125" style="1"/>
    <col min="10793" max="10793" width="1.875" style="1" customWidth="1"/>
    <col min="10794" max="10794" width="2.5" style="1" customWidth="1"/>
    <col min="10795" max="11048" width="4.125" style="1"/>
    <col min="11049" max="11049" width="1.875" style="1" customWidth="1"/>
    <col min="11050" max="11050" width="2.5" style="1" customWidth="1"/>
    <col min="11051" max="11304" width="4.125" style="1"/>
    <col min="11305" max="11305" width="1.875" style="1" customWidth="1"/>
    <col min="11306" max="11306" width="2.5" style="1" customWidth="1"/>
    <col min="11307" max="11560" width="4.125" style="1"/>
    <col min="11561" max="11561" width="1.875" style="1" customWidth="1"/>
    <col min="11562" max="11562" width="2.5" style="1" customWidth="1"/>
    <col min="11563" max="11816" width="4.125" style="1"/>
    <col min="11817" max="11817" width="1.875" style="1" customWidth="1"/>
    <col min="11818" max="11818" width="2.5" style="1" customWidth="1"/>
    <col min="11819" max="12072" width="4.125" style="1"/>
    <col min="12073" max="12073" width="1.875" style="1" customWidth="1"/>
    <col min="12074" max="12074" width="2.5" style="1" customWidth="1"/>
    <col min="12075" max="12328" width="4.125" style="1"/>
    <col min="12329" max="12329" width="1.875" style="1" customWidth="1"/>
    <col min="12330" max="12330" width="2.5" style="1" customWidth="1"/>
    <col min="12331" max="12584" width="4.125" style="1"/>
    <col min="12585" max="12585" width="1.875" style="1" customWidth="1"/>
    <col min="12586" max="12586" width="2.5" style="1" customWidth="1"/>
    <col min="12587" max="12840" width="4.125" style="1"/>
    <col min="12841" max="12841" width="1.875" style="1" customWidth="1"/>
    <col min="12842" max="12842" width="2.5" style="1" customWidth="1"/>
    <col min="12843" max="13096" width="4.125" style="1"/>
    <col min="13097" max="13097" width="1.875" style="1" customWidth="1"/>
    <col min="13098" max="13098" width="2.5" style="1" customWidth="1"/>
    <col min="13099" max="13352" width="4.125" style="1"/>
    <col min="13353" max="13353" width="1.875" style="1" customWidth="1"/>
    <col min="13354" max="13354" width="2.5" style="1" customWidth="1"/>
    <col min="13355" max="13608" width="4.125" style="1"/>
    <col min="13609" max="13609" width="1.875" style="1" customWidth="1"/>
    <col min="13610" max="13610" width="2.5" style="1" customWidth="1"/>
    <col min="13611" max="13864" width="4.125" style="1"/>
    <col min="13865" max="13865" width="1.875" style="1" customWidth="1"/>
    <col min="13866" max="13866" width="2.5" style="1" customWidth="1"/>
    <col min="13867" max="14120" width="4.125" style="1"/>
    <col min="14121" max="14121" width="1.875" style="1" customWidth="1"/>
    <col min="14122" max="14122" width="2.5" style="1" customWidth="1"/>
    <col min="14123" max="14376" width="4.125" style="1"/>
    <col min="14377" max="14377" width="1.875" style="1" customWidth="1"/>
    <col min="14378" max="14378" width="2.5" style="1" customWidth="1"/>
    <col min="14379" max="14632" width="4.125" style="1"/>
    <col min="14633" max="14633" width="1.875" style="1" customWidth="1"/>
    <col min="14634" max="14634" width="2.5" style="1" customWidth="1"/>
    <col min="14635" max="14888" width="4.125" style="1"/>
    <col min="14889" max="14889" width="1.875" style="1" customWidth="1"/>
    <col min="14890" max="14890" width="2.5" style="1" customWidth="1"/>
    <col min="14891" max="15144" width="4.125" style="1"/>
    <col min="15145" max="15145" width="1.875" style="1" customWidth="1"/>
    <col min="15146" max="15146" width="2.5" style="1" customWidth="1"/>
    <col min="15147" max="15400" width="4.125" style="1"/>
    <col min="15401" max="15401" width="1.875" style="1" customWidth="1"/>
    <col min="15402" max="15402" width="2.5" style="1" customWidth="1"/>
    <col min="15403" max="15656" width="4.125" style="1"/>
    <col min="15657" max="15657" width="1.875" style="1" customWidth="1"/>
    <col min="15658" max="15658" width="2.5" style="1" customWidth="1"/>
    <col min="15659" max="15912" width="4.125" style="1"/>
    <col min="15913" max="15913" width="1.875" style="1" customWidth="1"/>
    <col min="15914" max="15914" width="2.5" style="1" customWidth="1"/>
    <col min="15915" max="16168" width="4.125" style="1"/>
    <col min="16169" max="16169" width="1.875" style="1" customWidth="1"/>
    <col min="16170" max="16170" width="2.5" style="1" customWidth="1"/>
    <col min="16171" max="16384" width="4.125" style="1"/>
  </cols>
  <sheetData>
    <row r="1" spans="1:42" ht="17.25" customHeight="1" x14ac:dyDescent="0.2">
      <c r="AK1" s="112"/>
      <c r="AL1" s="112"/>
      <c r="AM1" s="112"/>
      <c r="AN1" s="112"/>
    </row>
    <row r="2" spans="1:42" ht="13.7" customHeight="1" x14ac:dyDescent="0.15">
      <c r="B2" s="113" t="s">
        <v>48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</row>
    <row r="3" spans="1:42" ht="13.7" customHeight="1" x14ac:dyDescent="0.15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</row>
    <row r="4" spans="1:42" ht="13.7" customHeight="1" x14ac:dyDescent="0.15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</row>
    <row r="5" spans="1:42" ht="13.7" customHeight="1" thickBot="1" x14ac:dyDescent="0.2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52"/>
      <c r="AO5" s="52"/>
    </row>
    <row r="6" spans="1:42" ht="18" customHeight="1" x14ac:dyDescent="0.15">
      <c r="B6" s="114" t="s">
        <v>47</v>
      </c>
      <c r="C6" s="115"/>
      <c r="D6" s="116"/>
      <c r="E6" s="123"/>
      <c r="F6" s="124"/>
      <c r="G6" s="124"/>
      <c r="H6" s="124"/>
      <c r="I6" s="124"/>
      <c r="J6" s="125"/>
      <c r="K6" s="114" t="s">
        <v>46</v>
      </c>
      <c r="L6" s="115"/>
      <c r="M6" s="116"/>
      <c r="N6" s="132"/>
      <c r="O6" s="133"/>
      <c r="P6" s="133"/>
      <c r="Q6" s="133"/>
      <c r="R6" s="133"/>
      <c r="S6" s="133"/>
      <c r="T6" s="134"/>
      <c r="U6" s="114" t="s">
        <v>45</v>
      </c>
      <c r="V6" s="115"/>
      <c r="W6" s="116"/>
      <c r="X6" s="115" t="s">
        <v>44</v>
      </c>
      <c r="Y6" s="115"/>
      <c r="Z6" s="115"/>
      <c r="AA6" s="115"/>
      <c r="AB6" s="115"/>
      <c r="AC6" s="115"/>
      <c r="AD6" s="141"/>
      <c r="AE6" s="114" t="s">
        <v>43</v>
      </c>
      <c r="AF6" s="115"/>
      <c r="AG6" s="115"/>
      <c r="AH6" s="115"/>
      <c r="AI6" s="115"/>
      <c r="AJ6" s="115"/>
      <c r="AK6" s="115"/>
      <c r="AL6" s="115"/>
      <c r="AM6" s="141"/>
      <c r="AN6" s="51"/>
      <c r="AO6" s="51"/>
      <c r="AP6" s="51"/>
    </row>
    <row r="7" spans="1:42" ht="18" customHeight="1" x14ac:dyDescent="0.15">
      <c r="B7" s="117"/>
      <c r="C7" s="118"/>
      <c r="D7" s="119"/>
      <c r="E7" s="126"/>
      <c r="F7" s="127"/>
      <c r="G7" s="127"/>
      <c r="H7" s="127"/>
      <c r="I7" s="127"/>
      <c r="J7" s="128"/>
      <c r="K7" s="117"/>
      <c r="L7" s="118"/>
      <c r="M7" s="119"/>
      <c r="N7" s="135"/>
      <c r="O7" s="136"/>
      <c r="P7" s="136"/>
      <c r="Q7" s="136"/>
      <c r="R7" s="136"/>
      <c r="S7" s="136"/>
      <c r="T7" s="137"/>
      <c r="U7" s="117"/>
      <c r="V7" s="118"/>
      <c r="W7" s="119"/>
      <c r="X7" s="142"/>
      <c r="Y7" s="142"/>
      <c r="Z7" s="142"/>
      <c r="AA7" s="142"/>
      <c r="AB7" s="142"/>
      <c r="AC7" s="142"/>
      <c r="AD7" s="143"/>
      <c r="AE7" s="144"/>
      <c r="AF7" s="142"/>
      <c r="AG7" s="142"/>
      <c r="AH7" s="142"/>
      <c r="AI7" s="142"/>
      <c r="AJ7" s="142"/>
      <c r="AK7" s="142"/>
      <c r="AL7" s="142"/>
      <c r="AM7" s="143"/>
      <c r="AN7" s="51"/>
      <c r="AO7" s="51"/>
      <c r="AP7" s="51"/>
    </row>
    <row r="8" spans="1:42" ht="18" customHeight="1" x14ac:dyDescent="0.15">
      <c r="B8" s="117"/>
      <c r="C8" s="118"/>
      <c r="D8" s="119"/>
      <c r="E8" s="126"/>
      <c r="F8" s="127"/>
      <c r="G8" s="127"/>
      <c r="H8" s="127"/>
      <c r="I8" s="127"/>
      <c r="J8" s="128"/>
      <c r="K8" s="117"/>
      <c r="L8" s="118"/>
      <c r="M8" s="119"/>
      <c r="N8" s="135"/>
      <c r="O8" s="136"/>
      <c r="P8" s="136"/>
      <c r="Q8" s="136"/>
      <c r="R8" s="136"/>
      <c r="S8" s="136"/>
      <c r="T8" s="137"/>
      <c r="U8" s="117"/>
      <c r="V8" s="118"/>
      <c r="W8" s="119"/>
      <c r="X8" s="145" t="s">
        <v>42</v>
      </c>
      <c r="Y8" s="145"/>
      <c r="Z8" s="145"/>
      <c r="AA8" s="146"/>
      <c r="AB8" s="146"/>
      <c r="AC8" s="146"/>
      <c r="AD8" s="147"/>
      <c r="AE8" s="151" t="s">
        <v>42</v>
      </c>
      <c r="AF8" s="151"/>
      <c r="AG8" s="151"/>
      <c r="AH8" s="151"/>
      <c r="AI8" s="151"/>
      <c r="AJ8" s="151"/>
      <c r="AK8" s="151"/>
      <c r="AL8" s="151"/>
      <c r="AM8" s="152"/>
      <c r="AN8" s="51"/>
      <c r="AO8" s="51"/>
      <c r="AP8" s="51"/>
    </row>
    <row r="9" spans="1:42" ht="20.25" customHeight="1" thickBot="1" x14ac:dyDescent="0.2">
      <c r="B9" s="120"/>
      <c r="C9" s="121"/>
      <c r="D9" s="122"/>
      <c r="E9" s="129"/>
      <c r="F9" s="130"/>
      <c r="G9" s="130"/>
      <c r="H9" s="130"/>
      <c r="I9" s="130"/>
      <c r="J9" s="131"/>
      <c r="K9" s="120"/>
      <c r="L9" s="121"/>
      <c r="M9" s="122"/>
      <c r="N9" s="138"/>
      <c r="O9" s="139"/>
      <c r="P9" s="139"/>
      <c r="Q9" s="139"/>
      <c r="R9" s="139"/>
      <c r="S9" s="139"/>
      <c r="T9" s="140"/>
      <c r="U9" s="120"/>
      <c r="V9" s="121"/>
      <c r="W9" s="122"/>
      <c r="X9" s="148"/>
      <c r="Y9" s="148"/>
      <c r="Z9" s="148"/>
      <c r="AA9" s="149"/>
      <c r="AB9" s="149"/>
      <c r="AC9" s="149"/>
      <c r="AD9" s="150"/>
      <c r="AE9" s="153"/>
      <c r="AF9" s="153"/>
      <c r="AG9" s="153"/>
      <c r="AH9" s="153"/>
      <c r="AI9" s="153"/>
      <c r="AJ9" s="153"/>
      <c r="AK9" s="153"/>
      <c r="AL9" s="153"/>
      <c r="AM9" s="154"/>
    </row>
    <row r="10" spans="1:42" ht="20.25" customHeight="1" thickBot="1" x14ac:dyDescent="0.2">
      <c r="A10" s="50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8"/>
      <c r="N10" s="48"/>
      <c r="O10" s="48"/>
      <c r="P10" s="48"/>
      <c r="Q10" s="47"/>
      <c r="R10" s="47"/>
      <c r="S10" s="47"/>
    </row>
    <row r="11" spans="1:42" ht="23.1" customHeight="1" thickBot="1" x14ac:dyDescent="0.2">
      <c r="B11" s="155"/>
      <c r="C11" s="156"/>
      <c r="D11" s="156"/>
      <c r="E11" s="156"/>
      <c r="F11" s="156"/>
      <c r="G11" s="156"/>
      <c r="H11" s="157" t="s">
        <v>41</v>
      </c>
      <c r="I11" s="158"/>
      <c r="J11" s="158"/>
      <c r="K11" s="158"/>
      <c r="L11" s="158"/>
      <c r="M11" s="158"/>
      <c r="N11" s="158"/>
      <c r="O11" s="158"/>
      <c r="P11" s="159"/>
      <c r="Q11" s="17" t="s">
        <v>40</v>
      </c>
    </row>
    <row r="12" spans="1:42" ht="23.1" customHeight="1" x14ac:dyDescent="0.15">
      <c r="B12" s="160" t="s">
        <v>33</v>
      </c>
      <c r="C12" s="161"/>
      <c r="D12" s="43"/>
      <c r="E12" s="41" t="s">
        <v>32</v>
      </c>
      <c r="F12" s="40"/>
      <c r="G12" s="39" t="s">
        <v>31</v>
      </c>
      <c r="H12" s="162"/>
      <c r="I12" s="163"/>
      <c r="J12" s="163"/>
      <c r="K12" s="163"/>
      <c r="L12" s="163"/>
      <c r="M12" s="163"/>
      <c r="N12" s="163"/>
      <c r="O12" s="164" t="s">
        <v>39</v>
      </c>
      <c r="P12" s="165"/>
    </row>
    <row r="13" spans="1:42" ht="23.1" customHeight="1" x14ac:dyDescent="0.15">
      <c r="B13" s="166" t="s">
        <v>33</v>
      </c>
      <c r="C13" s="167"/>
      <c r="D13" s="42"/>
      <c r="E13" s="41" t="s">
        <v>32</v>
      </c>
      <c r="F13" s="40"/>
      <c r="G13" s="39" t="s">
        <v>31</v>
      </c>
      <c r="H13" s="162"/>
      <c r="I13" s="163"/>
      <c r="J13" s="163"/>
      <c r="K13" s="163"/>
      <c r="L13" s="163"/>
      <c r="M13" s="163"/>
      <c r="N13" s="163"/>
      <c r="O13" s="164" t="s">
        <v>39</v>
      </c>
      <c r="P13" s="165"/>
    </row>
    <row r="14" spans="1:42" ht="23.1" customHeight="1" x14ac:dyDescent="0.15">
      <c r="B14" s="166" t="s">
        <v>33</v>
      </c>
      <c r="C14" s="167"/>
      <c r="D14" s="42"/>
      <c r="E14" s="41" t="s">
        <v>32</v>
      </c>
      <c r="F14" s="40"/>
      <c r="G14" s="39" t="s">
        <v>31</v>
      </c>
      <c r="H14" s="162"/>
      <c r="I14" s="163"/>
      <c r="J14" s="163"/>
      <c r="K14" s="163"/>
      <c r="L14" s="163"/>
      <c r="M14" s="163"/>
      <c r="N14" s="163"/>
      <c r="O14" s="164" t="s">
        <v>39</v>
      </c>
      <c r="P14" s="165"/>
    </row>
    <row r="15" spans="1:42" ht="23.1" customHeight="1" x14ac:dyDescent="0.15">
      <c r="B15" s="166" t="s">
        <v>33</v>
      </c>
      <c r="C15" s="167"/>
      <c r="D15" s="42"/>
      <c r="E15" s="41" t="s">
        <v>32</v>
      </c>
      <c r="F15" s="40"/>
      <c r="G15" s="39" t="s">
        <v>31</v>
      </c>
      <c r="H15" s="162"/>
      <c r="I15" s="163"/>
      <c r="J15" s="163"/>
      <c r="K15" s="163"/>
      <c r="L15" s="163"/>
      <c r="M15" s="163"/>
      <c r="N15" s="163"/>
      <c r="O15" s="164" t="s">
        <v>39</v>
      </c>
      <c r="P15" s="165"/>
    </row>
    <row r="16" spans="1:42" ht="23.1" customHeight="1" x14ac:dyDescent="0.15">
      <c r="B16" s="166" t="s">
        <v>33</v>
      </c>
      <c r="C16" s="167"/>
      <c r="D16" s="42"/>
      <c r="E16" s="41" t="s">
        <v>32</v>
      </c>
      <c r="F16" s="40"/>
      <c r="G16" s="39" t="s">
        <v>31</v>
      </c>
      <c r="H16" s="162"/>
      <c r="I16" s="163"/>
      <c r="J16" s="163"/>
      <c r="K16" s="163"/>
      <c r="L16" s="163"/>
      <c r="M16" s="163"/>
      <c r="N16" s="163"/>
      <c r="O16" s="164" t="s">
        <v>39</v>
      </c>
      <c r="P16" s="165"/>
    </row>
    <row r="17" spans="2:69" ht="23.1" customHeight="1" x14ac:dyDescent="0.15">
      <c r="B17" s="166" t="s">
        <v>33</v>
      </c>
      <c r="C17" s="167"/>
      <c r="D17" s="42"/>
      <c r="E17" s="41" t="s">
        <v>32</v>
      </c>
      <c r="F17" s="40"/>
      <c r="G17" s="39" t="s">
        <v>31</v>
      </c>
      <c r="H17" s="162"/>
      <c r="I17" s="163"/>
      <c r="J17" s="163"/>
      <c r="K17" s="163"/>
      <c r="L17" s="163"/>
      <c r="M17" s="163"/>
      <c r="N17" s="163"/>
      <c r="O17" s="164" t="s">
        <v>39</v>
      </c>
      <c r="P17" s="165"/>
    </row>
    <row r="18" spans="2:69" ht="23.1" customHeight="1" x14ac:dyDescent="0.15">
      <c r="B18" s="166" t="s">
        <v>33</v>
      </c>
      <c r="C18" s="167"/>
      <c r="D18" s="42"/>
      <c r="E18" s="41" t="s">
        <v>32</v>
      </c>
      <c r="F18" s="40"/>
      <c r="G18" s="39" t="s">
        <v>31</v>
      </c>
      <c r="H18" s="162"/>
      <c r="I18" s="163"/>
      <c r="J18" s="163"/>
      <c r="K18" s="163"/>
      <c r="L18" s="163"/>
      <c r="M18" s="163"/>
      <c r="N18" s="163"/>
      <c r="O18" s="164" t="s">
        <v>39</v>
      </c>
      <c r="P18" s="165"/>
    </row>
    <row r="19" spans="2:69" ht="23.1" customHeight="1" x14ac:dyDescent="0.15">
      <c r="B19" s="166" t="s">
        <v>33</v>
      </c>
      <c r="C19" s="167"/>
      <c r="D19" s="42"/>
      <c r="E19" s="41" t="s">
        <v>32</v>
      </c>
      <c r="F19" s="40"/>
      <c r="G19" s="39" t="s">
        <v>31</v>
      </c>
      <c r="H19" s="162"/>
      <c r="I19" s="163"/>
      <c r="J19" s="163"/>
      <c r="K19" s="163"/>
      <c r="L19" s="163"/>
      <c r="M19" s="163"/>
      <c r="N19" s="163"/>
      <c r="O19" s="164" t="s">
        <v>39</v>
      </c>
      <c r="P19" s="165"/>
    </row>
    <row r="20" spans="2:69" ht="23.1" customHeight="1" x14ac:dyDescent="0.15">
      <c r="B20" s="166" t="s">
        <v>33</v>
      </c>
      <c r="C20" s="167"/>
      <c r="D20" s="42"/>
      <c r="E20" s="41" t="s">
        <v>32</v>
      </c>
      <c r="F20" s="40"/>
      <c r="G20" s="39" t="s">
        <v>31</v>
      </c>
      <c r="H20" s="162"/>
      <c r="I20" s="163"/>
      <c r="J20" s="163"/>
      <c r="K20" s="163"/>
      <c r="L20" s="163"/>
      <c r="M20" s="163"/>
      <c r="N20" s="163"/>
      <c r="O20" s="164" t="s">
        <v>39</v>
      </c>
      <c r="P20" s="165"/>
    </row>
    <row r="21" spans="2:69" ht="23.1" customHeight="1" x14ac:dyDescent="0.15">
      <c r="B21" s="166" t="s">
        <v>33</v>
      </c>
      <c r="C21" s="167"/>
      <c r="D21" s="42"/>
      <c r="E21" s="41" t="s">
        <v>32</v>
      </c>
      <c r="F21" s="40"/>
      <c r="G21" s="39" t="s">
        <v>31</v>
      </c>
      <c r="H21" s="162"/>
      <c r="I21" s="163"/>
      <c r="J21" s="163"/>
      <c r="K21" s="163"/>
      <c r="L21" s="163"/>
      <c r="M21" s="163"/>
      <c r="N21" s="163"/>
      <c r="O21" s="164" t="s">
        <v>39</v>
      </c>
      <c r="P21" s="165"/>
    </row>
    <row r="22" spans="2:69" ht="23.1" customHeight="1" x14ac:dyDescent="0.15">
      <c r="B22" s="166" t="s">
        <v>33</v>
      </c>
      <c r="C22" s="167"/>
      <c r="D22" s="42"/>
      <c r="E22" s="41" t="s">
        <v>32</v>
      </c>
      <c r="F22" s="40"/>
      <c r="G22" s="39" t="s">
        <v>31</v>
      </c>
      <c r="H22" s="162"/>
      <c r="I22" s="163"/>
      <c r="J22" s="163"/>
      <c r="K22" s="163"/>
      <c r="L22" s="163"/>
      <c r="M22" s="163"/>
      <c r="N22" s="163"/>
      <c r="O22" s="164" t="s">
        <v>39</v>
      </c>
      <c r="P22" s="165"/>
    </row>
    <row r="23" spans="2:69" ht="23.1" customHeight="1" thickBot="1" x14ac:dyDescent="0.2">
      <c r="B23" s="168" t="s">
        <v>33</v>
      </c>
      <c r="C23" s="169"/>
      <c r="D23" s="38"/>
      <c r="E23" s="37" t="s">
        <v>32</v>
      </c>
      <c r="F23" s="36"/>
      <c r="G23" s="35" t="s">
        <v>31</v>
      </c>
      <c r="H23" s="170"/>
      <c r="I23" s="171"/>
      <c r="J23" s="171"/>
      <c r="K23" s="171"/>
      <c r="L23" s="171"/>
      <c r="M23" s="171"/>
      <c r="N23" s="171"/>
      <c r="O23" s="172" t="s">
        <v>39</v>
      </c>
      <c r="P23" s="173"/>
    </row>
    <row r="24" spans="2:69" ht="14.1" customHeight="1" x14ac:dyDescent="0.15">
      <c r="B24" s="46"/>
      <c r="C24" s="46"/>
      <c r="D24" s="46"/>
      <c r="E24" s="18"/>
      <c r="F24" s="45"/>
      <c r="G24" s="18"/>
      <c r="H24" s="44"/>
      <c r="I24" s="44"/>
      <c r="J24" s="44"/>
      <c r="K24" s="5"/>
      <c r="L24" s="5"/>
      <c r="M24" s="30"/>
      <c r="N24" s="30"/>
      <c r="O24" s="30"/>
      <c r="P24" s="30"/>
      <c r="Q24" s="30"/>
      <c r="R24" s="30"/>
      <c r="S24" s="30"/>
      <c r="T24" s="5"/>
      <c r="U24" s="5"/>
      <c r="V24" s="30"/>
      <c r="W24" s="30"/>
      <c r="X24" s="30"/>
      <c r="Y24" s="30"/>
      <c r="Z24" s="30"/>
      <c r="AA24" s="30"/>
      <c r="AB24" s="30"/>
      <c r="AC24" s="5"/>
      <c r="AD24" s="5"/>
      <c r="AE24" s="30"/>
      <c r="AF24" s="30"/>
      <c r="AG24" s="30"/>
      <c r="AH24" s="30"/>
      <c r="AI24" s="30"/>
      <c r="AJ24" s="30"/>
      <c r="AK24" s="30"/>
      <c r="AL24" s="5"/>
      <c r="AM24" s="5"/>
    </row>
    <row r="25" spans="2:69" ht="20.25" customHeight="1" thickBot="1" x14ac:dyDescent="0.2">
      <c r="B25" s="17" t="s">
        <v>38</v>
      </c>
      <c r="AT25" s="1" t="s">
        <v>67</v>
      </c>
      <c r="BF25" s="1" t="s">
        <v>66</v>
      </c>
      <c r="BG25" s="1" t="str">
        <f>IF(OR(J26="",J28=""),"",IF(J28&gt;J26,"固定的給与の増",IF(J28&lt;J26,"固定的給与の減","固定的給与の変動無し")))</f>
        <v/>
      </c>
    </row>
    <row r="26" spans="2:69" ht="23.1" customHeight="1" thickBot="1" x14ac:dyDescent="0.2">
      <c r="B26" s="155" t="s">
        <v>37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7" t="s">
        <v>36</v>
      </c>
      <c r="N26" s="158"/>
      <c r="O26" s="158"/>
      <c r="P26" s="158"/>
      <c r="Q26" s="158"/>
      <c r="R26" s="158"/>
      <c r="S26" s="158"/>
      <c r="T26" s="158"/>
      <c r="U26" s="159"/>
      <c r="V26" s="157" t="s">
        <v>35</v>
      </c>
      <c r="W26" s="158"/>
      <c r="X26" s="158"/>
      <c r="Y26" s="158"/>
      <c r="Z26" s="158"/>
      <c r="AA26" s="158"/>
      <c r="AB26" s="158"/>
      <c r="AC26" s="158"/>
      <c r="AD26" s="159"/>
      <c r="AE26" s="158" t="s">
        <v>34</v>
      </c>
      <c r="AF26" s="158"/>
      <c r="AG26" s="158"/>
      <c r="AH26" s="158"/>
      <c r="AI26" s="158"/>
      <c r="AJ26" s="158"/>
      <c r="AK26" s="158"/>
      <c r="AL26" s="158"/>
      <c r="AM26" s="174"/>
      <c r="AT26" s="1" t="s">
        <v>68</v>
      </c>
      <c r="BF26" s="1" t="s">
        <v>66</v>
      </c>
      <c r="BG26" s="107">
        <f>COUNT(BC28:BE39)</f>
        <v>0</v>
      </c>
      <c r="BH26" s="1" t="s">
        <v>69</v>
      </c>
      <c r="BJ26" s="1" t="s">
        <v>70</v>
      </c>
      <c r="BL26" s="1" t="s">
        <v>66</v>
      </c>
      <c r="BM26" s="109" t="e">
        <f>ROUNDDOWN(AZ31/BG26,0)</f>
        <v>#DIV/0!</v>
      </c>
      <c r="BN26" s="109"/>
      <c r="BO26" s="109"/>
      <c r="BP26" s="109"/>
      <c r="BQ26" s="1" t="s">
        <v>23</v>
      </c>
    </row>
    <row r="27" spans="2:69" ht="23.1" customHeight="1" x14ac:dyDescent="0.15">
      <c r="B27" s="160" t="s">
        <v>33</v>
      </c>
      <c r="C27" s="161"/>
      <c r="D27" s="43"/>
      <c r="E27" s="41" t="s">
        <v>32</v>
      </c>
      <c r="F27" s="40">
        <v>4</v>
      </c>
      <c r="G27" s="39" t="s">
        <v>31</v>
      </c>
      <c r="H27" s="175"/>
      <c r="I27" s="176"/>
      <c r="J27" s="176"/>
      <c r="K27" s="164" t="s">
        <v>30</v>
      </c>
      <c r="L27" s="164"/>
      <c r="M27" s="162"/>
      <c r="N27" s="163"/>
      <c r="O27" s="163"/>
      <c r="P27" s="163"/>
      <c r="Q27" s="163"/>
      <c r="R27" s="163"/>
      <c r="S27" s="163"/>
      <c r="T27" s="177" t="s">
        <v>23</v>
      </c>
      <c r="U27" s="178"/>
      <c r="V27" s="179"/>
      <c r="W27" s="180"/>
      <c r="X27" s="180"/>
      <c r="Y27" s="180"/>
      <c r="Z27" s="180"/>
      <c r="AA27" s="180"/>
      <c r="AB27" s="180"/>
      <c r="AC27" s="177" t="s">
        <v>23</v>
      </c>
      <c r="AD27" s="178"/>
      <c r="AE27" s="163" t="str">
        <f>IF(M27="","",M27+V27)</f>
        <v/>
      </c>
      <c r="AF27" s="163"/>
      <c r="AG27" s="163"/>
      <c r="AH27" s="163"/>
      <c r="AI27" s="163"/>
      <c r="AJ27" s="163"/>
      <c r="AK27" s="163"/>
      <c r="AL27" s="164" t="s">
        <v>23</v>
      </c>
      <c r="AM27" s="181"/>
    </row>
    <row r="28" spans="2:69" ht="23.1" customHeight="1" x14ac:dyDescent="0.15">
      <c r="B28" s="166" t="s">
        <v>33</v>
      </c>
      <c r="C28" s="167"/>
      <c r="D28" s="42"/>
      <c r="E28" s="41" t="s">
        <v>32</v>
      </c>
      <c r="F28" s="40">
        <v>5</v>
      </c>
      <c r="G28" s="39" t="s">
        <v>31</v>
      </c>
      <c r="H28" s="175"/>
      <c r="I28" s="176"/>
      <c r="J28" s="176"/>
      <c r="K28" s="164" t="s">
        <v>30</v>
      </c>
      <c r="L28" s="164"/>
      <c r="M28" s="162"/>
      <c r="N28" s="163"/>
      <c r="O28" s="163"/>
      <c r="P28" s="163"/>
      <c r="Q28" s="163"/>
      <c r="R28" s="163"/>
      <c r="S28" s="163"/>
      <c r="T28" s="164" t="s">
        <v>23</v>
      </c>
      <c r="U28" s="165"/>
      <c r="V28" s="162"/>
      <c r="W28" s="163"/>
      <c r="X28" s="163"/>
      <c r="Y28" s="163"/>
      <c r="Z28" s="163"/>
      <c r="AA28" s="163"/>
      <c r="AB28" s="163"/>
      <c r="AC28" s="164" t="s">
        <v>23</v>
      </c>
      <c r="AD28" s="165"/>
      <c r="AE28" s="163" t="str">
        <f>IF(M28="","",M28+V28)</f>
        <v/>
      </c>
      <c r="AF28" s="163"/>
      <c r="AG28" s="163"/>
      <c r="AH28" s="163"/>
      <c r="AI28" s="163"/>
      <c r="AJ28" s="163"/>
      <c r="AK28" s="163"/>
      <c r="AL28" s="164" t="s">
        <v>23</v>
      </c>
      <c r="AM28" s="181"/>
      <c r="AZ28" s="106">
        <f>F27</f>
        <v>4</v>
      </c>
      <c r="BC28" s="110" t="str">
        <f>IF(H27&gt;16,AE27,"対象外")</f>
        <v>対象外</v>
      </c>
      <c r="BD28" s="111"/>
      <c r="BE28" s="111"/>
    </row>
    <row r="29" spans="2:69" ht="23.1" customHeight="1" thickBot="1" x14ac:dyDescent="0.2">
      <c r="B29" s="168" t="s">
        <v>33</v>
      </c>
      <c r="C29" s="169"/>
      <c r="D29" s="38"/>
      <c r="E29" s="37" t="s">
        <v>32</v>
      </c>
      <c r="F29" s="36">
        <v>6</v>
      </c>
      <c r="G29" s="35" t="s">
        <v>31</v>
      </c>
      <c r="H29" s="208"/>
      <c r="I29" s="209"/>
      <c r="J29" s="209"/>
      <c r="K29" s="172" t="s">
        <v>30</v>
      </c>
      <c r="L29" s="172"/>
      <c r="M29" s="170"/>
      <c r="N29" s="171"/>
      <c r="O29" s="171"/>
      <c r="P29" s="171"/>
      <c r="Q29" s="171"/>
      <c r="R29" s="171"/>
      <c r="S29" s="171"/>
      <c r="T29" s="172" t="s">
        <v>23</v>
      </c>
      <c r="U29" s="173"/>
      <c r="V29" s="170"/>
      <c r="W29" s="171"/>
      <c r="X29" s="171"/>
      <c r="Y29" s="171"/>
      <c r="Z29" s="171"/>
      <c r="AA29" s="171"/>
      <c r="AB29" s="171"/>
      <c r="AC29" s="172" t="s">
        <v>23</v>
      </c>
      <c r="AD29" s="173"/>
      <c r="AE29" s="170" t="str">
        <f>IF(M29="","",M29+V29)</f>
        <v/>
      </c>
      <c r="AF29" s="171"/>
      <c r="AG29" s="171"/>
      <c r="AH29" s="171"/>
      <c r="AI29" s="171"/>
      <c r="AJ29" s="171"/>
      <c r="AK29" s="171"/>
      <c r="AL29" s="172" t="s">
        <v>23</v>
      </c>
      <c r="AM29" s="207"/>
      <c r="AZ29" s="106">
        <f t="shared" ref="AZ29:AZ30" si="0">F28</f>
        <v>5</v>
      </c>
      <c r="BC29" s="110" t="str">
        <f t="shared" ref="BC29:BC30" si="1">IF(H28&gt;16,AE28,"対象外")</f>
        <v>対象外</v>
      </c>
      <c r="BD29" s="111"/>
      <c r="BE29" s="111"/>
    </row>
    <row r="30" spans="2:69" ht="19.5" customHeight="1" x14ac:dyDescent="0.15">
      <c r="AZ30" s="106">
        <f t="shared" si="0"/>
        <v>6</v>
      </c>
      <c r="BC30" s="110" t="str">
        <f t="shared" si="1"/>
        <v>対象外</v>
      </c>
      <c r="BD30" s="111"/>
      <c r="BE30" s="111"/>
    </row>
    <row r="31" spans="2:69" ht="20.25" customHeight="1" thickBot="1" x14ac:dyDescent="0.2">
      <c r="B31" s="17" t="s">
        <v>29</v>
      </c>
      <c r="AZ31" s="108">
        <f>SUM(BC28:BE30)</f>
        <v>0</v>
      </c>
      <c r="BA31" s="108"/>
      <c r="BB31" s="108"/>
      <c r="BC31" s="108"/>
      <c r="BD31" s="108"/>
      <c r="BE31" s="108"/>
    </row>
    <row r="32" spans="2:69" ht="16.5" customHeight="1" x14ac:dyDescent="0.15">
      <c r="B32" s="184" t="s">
        <v>28</v>
      </c>
      <c r="C32" s="185"/>
      <c r="D32" s="185"/>
      <c r="E32" s="185"/>
      <c r="F32" s="185"/>
      <c r="G32" s="185"/>
      <c r="H32" s="185"/>
      <c r="I32" s="186"/>
      <c r="J32" s="193" t="s">
        <v>27</v>
      </c>
      <c r="K32" s="185"/>
      <c r="L32" s="185"/>
      <c r="M32" s="185"/>
      <c r="N32" s="185"/>
      <c r="O32" s="185"/>
      <c r="P32" s="185"/>
      <c r="Q32" s="194"/>
      <c r="AN32" s="5"/>
      <c r="AO32" s="5"/>
      <c r="AZ32" s="108"/>
      <c r="BA32" s="108"/>
      <c r="BB32" s="108"/>
      <c r="BC32" s="108"/>
      <c r="BD32" s="108"/>
      <c r="BE32" s="108"/>
    </row>
    <row r="33" spans="2:57" ht="16.5" customHeight="1" x14ac:dyDescent="0.15">
      <c r="B33" s="187"/>
      <c r="C33" s="188"/>
      <c r="D33" s="188"/>
      <c r="E33" s="188"/>
      <c r="F33" s="188"/>
      <c r="G33" s="188"/>
      <c r="H33" s="188"/>
      <c r="I33" s="189"/>
      <c r="J33" s="195"/>
      <c r="K33" s="188"/>
      <c r="L33" s="188"/>
      <c r="M33" s="188"/>
      <c r="N33" s="188"/>
      <c r="O33" s="188"/>
      <c r="P33" s="188"/>
      <c r="Q33" s="196"/>
      <c r="AN33" s="5"/>
      <c r="AO33" s="5"/>
      <c r="AZ33" s="108"/>
      <c r="BA33" s="108"/>
      <c r="BB33" s="108"/>
      <c r="BC33" s="108"/>
      <c r="BD33" s="108"/>
      <c r="BE33" s="108"/>
    </row>
    <row r="34" spans="2:57" ht="16.5" customHeight="1" x14ac:dyDescent="0.15">
      <c r="B34" s="190"/>
      <c r="C34" s="191"/>
      <c r="D34" s="191"/>
      <c r="E34" s="191"/>
      <c r="F34" s="191"/>
      <c r="G34" s="191"/>
      <c r="H34" s="191"/>
      <c r="I34" s="192"/>
      <c r="J34" s="197"/>
      <c r="K34" s="191"/>
      <c r="L34" s="191"/>
      <c r="M34" s="191"/>
      <c r="N34" s="191"/>
      <c r="O34" s="191"/>
      <c r="P34" s="191"/>
      <c r="Q34" s="198"/>
      <c r="AN34" s="5"/>
      <c r="AO34" s="5"/>
      <c r="AZ34" s="108"/>
      <c r="BA34" s="108"/>
      <c r="BB34" s="108"/>
      <c r="BC34" s="108"/>
      <c r="BD34" s="108"/>
      <c r="BE34" s="108"/>
    </row>
    <row r="35" spans="2:57" ht="15" customHeight="1" x14ac:dyDescent="0.15">
      <c r="B35" s="199"/>
      <c r="C35" s="200"/>
      <c r="D35" s="200"/>
      <c r="E35" s="200"/>
      <c r="F35" s="200"/>
      <c r="G35" s="200"/>
      <c r="H35" s="203" t="s">
        <v>23</v>
      </c>
      <c r="I35" s="204"/>
      <c r="J35" s="210"/>
      <c r="K35" s="200"/>
      <c r="L35" s="200"/>
      <c r="M35" s="200"/>
      <c r="N35" s="200"/>
      <c r="O35" s="200"/>
      <c r="P35" s="203" t="s">
        <v>23</v>
      </c>
      <c r="Q35" s="212"/>
      <c r="AN35" s="29"/>
      <c r="AO35" s="29"/>
      <c r="AZ35" s="108" t="str">
        <f t="shared" ref="AZ35" si="2">IF(AND(H31&gt;16,H32&gt;16,H33&gt;16),AE31+AE32+AE33, IF(AND(H31="",H32="",H33=""),"","非該当"))</f>
        <v/>
      </c>
      <c r="BA35" s="108"/>
      <c r="BB35" s="108"/>
      <c r="BC35" s="108"/>
      <c r="BD35" s="108"/>
      <c r="BE35" s="108"/>
    </row>
    <row r="36" spans="2:57" ht="15" customHeight="1" thickBot="1" x14ac:dyDescent="0.2">
      <c r="B36" s="201"/>
      <c r="C36" s="202"/>
      <c r="D36" s="202"/>
      <c r="E36" s="202"/>
      <c r="F36" s="202"/>
      <c r="G36" s="202"/>
      <c r="H36" s="205"/>
      <c r="I36" s="206"/>
      <c r="J36" s="211"/>
      <c r="K36" s="202"/>
      <c r="L36" s="202"/>
      <c r="M36" s="202"/>
      <c r="N36" s="202"/>
      <c r="O36" s="202"/>
      <c r="P36" s="205"/>
      <c r="Q36" s="213"/>
      <c r="AN36" s="29"/>
      <c r="AO36" s="34"/>
    </row>
    <row r="37" spans="2:57" ht="16.5" customHeight="1" x14ac:dyDescent="0.15">
      <c r="B37" s="214" t="s">
        <v>22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8"/>
      <c r="M37" s="215" t="s">
        <v>21</v>
      </c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215" t="s">
        <v>20</v>
      </c>
      <c r="Y37" s="177"/>
      <c r="Z37" s="177"/>
      <c r="AA37" s="177"/>
      <c r="AB37" s="177"/>
      <c r="AC37" s="177"/>
      <c r="AD37" s="177"/>
      <c r="AE37" s="177"/>
      <c r="AF37" s="177"/>
      <c r="AG37" s="177"/>
      <c r="AH37" s="216"/>
      <c r="AN37" s="29"/>
      <c r="AO37" s="34"/>
    </row>
    <row r="38" spans="2:57" ht="16.5" customHeight="1" x14ac:dyDescent="0.15">
      <c r="B38" s="182" t="s">
        <v>26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5"/>
      <c r="M38" s="183" t="s">
        <v>17</v>
      </c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83" t="s">
        <v>17</v>
      </c>
      <c r="Y38" s="164"/>
      <c r="Z38" s="164"/>
      <c r="AA38" s="164"/>
      <c r="AB38" s="164"/>
      <c r="AC38" s="164"/>
      <c r="AD38" s="164"/>
      <c r="AE38" s="164"/>
      <c r="AF38" s="164"/>
      <c r="AG38" s="164"/>
      <c r="AH38" s="181"/>
      <c r="AN38" s="29"/>
      <c r="AO38" s="34"/>
    </row>
    <row r="39" spans="2:57" ht="16.5" customHeight="1" x14ac:dyDescent="0.15">
      <c r="B39" s="182" t="s">
        <v>16</v>
      </c>
      <c r="C39" s="164"/>
      <c r="D39" s="164"/>
      <c r="E39" s="165"/>
      <c r="F39" s="164" t="s">
        <v>15</v>
      </c>
      <c r="G39" s="164"/>
      <c r="H39" s="164"/>
      <c r="I39" s="164"/>
      <c r="J39" s="164"/>
      <c r="K39" s="164"/>
      <c r="L39" s="165"/>
      <c r="M39" s="183" t="s">
        <v>16</v>
      </c>
      <c r="N39" s="164"/>
      <c r="O39" s="164"/>
      <c r="P39" s="165"/>
      <c r="Q39" s="183" t="s">
        <v>15</v>
      </c>
      <c r="R39" s="164"/>
      <c r="S39" s="164"/>
      <c r="T39" s="164"/>
      <c r="U39" s="164"/>
      <c r="V39" s="164"/>
      <c r="W39" s="165"/>
      <c r="X39" s="183" t="s">
        <v>16</v>
      </c>
      <c r="Y39" s="164"/>
      <c r="Z39" s="164"/>
      <c r="AA39" s="165"/>
      <c r="AB39" s="183" t="s">
        <v>15</v>
      </c>
      <c r="AC39" s="164"/>
      <c r="AD39" s="164"/>
      <c r="AE39" s="164"/>
      <c r="AF39" s="164"/>
      <c r="AG39" s="164"/>
      <c r="AH39" s="181"/>
      <c r="AN39" s="29"/>
      <c r="AO39" s="34"/>
    </row>
    <row r="40" spans="2:57" ht="16.5" customHeight="1" x14ac:dyDescent="0.15">
      <c r="B40" s="219" t="str">
        <f>IFERROR(LOOKUP(J35,'標準報酬等級表-短期'!$J$10:$M$59,'標準報酬等級表-短期'!$B$10:$B$59),"")</f>
        <v/>
      </c>
      <c r="C40" s="203"/>
      <c r="D40" s="203"/>
      <c r="E40" s="204"/>
      <c r="F40" s="200" t="str">
        <f>IFERROR(LOOKUP(B40,'標準報酬等級表-短期'!$B$10:$B$59,'標準報酬等級表-短期'!$H$10:$H$59)/1000,"")</f>
        <v/>
      </c>
      <c r="G40" s="200"/>
      <c r="H40" s="200"/>
      <c r="I40" s="200"/>
      <c r="J40" s="200"/>
      <c r="K40" s="203" t="s">
        <v>14</v>
      </c>
      <c r="L40" s="204"/>
      <c r="M40" s="217" t="str">
        <f>IFERROR(LOOKUP(J35,'標準報酬等級表-厚年・退職等'!$L$10:$O$41,'標準報酬等級表-厚年・退職等'!$B$10:$B$41),"")</f>
        <v/>
      </c>
      <c r="N40" s="203"/>
      <c r="O40" s="203"/>
      <c r="P40" s="204"/>
      <c r="Q40" s="210" t="str">
        <f>IFERROR(LOOKUP(M40,'標準報酬等級表-厚年・退職等'!$B$10:$B$41,'標準報酬等級表-厚年・退職等'!$J$10:$J$41)/1000,"")</f>
        <v/>
      </c>
      <c r="R40" s="200"/>
      <c r="S40" s="200"/>
      <c r="T40" s="200"/>
      <c r="U40" s="200"/>
      <c r="V40" s="203" t="s">
        <v>14</v>
      </c>
      <c r="W40" s="204"/>
      <c r="X40" s="217" t="str">
        <f>IFERROR(LOOKUP(J35,'標準報酬等級表-厚年・退職等'!$L$10:$O$41,'標準報酬等級表-厚年・退職等'!$B$10:$B$41),"")</f>
        <v/>
      </c>
      <c r="Y40" s="203"/>
      <c r="Z40" s="203"/>
      <c r="AA40" s="204"/>
      <c r="AB40" s="210" t="str">
        <f>IFERROR(LOOKUP(X40,'標準報酬等級表-厚年・退職等'!$B$10:$B$41,'標準報酬等級表-厚年・退職等'!$J$10:$J$41)/1000,"")</f>
        <v/>
      </c>
      <c r="AC40" s="200"/>
      <c r="AD40" s="200"/>
      <c r="AE40" s="200"/>
      <c r="AF40" s="200"/>
      <c r="AG40" s="203" t="s">
        <v>14</v>
      </c>
      <c r="AH40" s="212"/>
      <c r="AI40" s="7"/>
      <c r="AO40" s="5"/>
    </row>
    <row r="41" spans="2:57" ht="16.5" customHeight="1" thickBot="1" x14ac:dyDescent="0.2">
      <c r="B41" s="220"/>
      <c r="C41" s="205"/>
      <c r="D41" s="205"/>
      <c r="E41" s="206"/>
      <c r="F41" s="202"/>
      <c r="G41" s="202"/>
      <c r="H41" s="202"/>
      <c r="I41" s="202"/>
      <c r="J41" s="202"/>
      <c r="K41" s="205"/>
      <c r="L41" s="206"/>
      <c r="M41" s="218"/>
      <c r="N41" s="205"/>
      <c r="O41" s="205"/>
      <c r="P41" s="206"/>
      <c r="Q41" s="211"/>
      <c r="R41" s="202"/>
      <c r="S41" s="202"/>
      <c r="T41" s="202"/>
      <c r="U41" s="202"/>
      <c r="V41" s="205"/>
      <c r="W41" s="206"/>
      <c r="X41" s="218"/>
      <c r="Y41" s="205"/>
      <c r="Z41" s="205"/>
      <c r="AA41" s="206"/>
      <c r="AB41" s="211"/>
      <c r="AC41" s="202"/>
      <c r="AD41" s="202"/>
      <c r="AE41" s="202"/>
      <c r="AF41" s="202"/>
      <c r="AG41" s="205"/>
      <c r="AH41" s="213"/>
      <c r="AI41" s="33"/>
      <c r="AJ41" s="30"/>
      <c r="AK41" s="30"/>
      <c r="AL41" s="29"/>
      <c r="AM41" s="29"/>
      <c r="AO41" s="5"/>
    </row>
    <row r="42" spans="2:57" ht="16.5" customHeight="1" thickBot="1" x14ac:dyDescent="0.2">
      <c r="B42" s="29"/>
      <c r="C42" s="29"/>
      <c r="D42" s="29"/>
      <c r="E42" s="29"/>
      <c r="F42" s="30"/>
      <c r="G42" s="30"/>
      <c r="H42" s="30"/>
      <c r="I42" s="30"/>
      <c r="J42" s="30"/>
      <c r="K42" s="29"/>
      <c r="L42" s="29"/>
      <c r="M42" s="29"/>
      <c r="N42" s="29"/>
      <c r="O42" s="29"/>
      <c r="P42" s="29"/>
      <c r="Q42" s="30"/>
      <c r="R42" s="30"/>
      <c r="S42" s="30"/>
      <c r="T42" s="30"/>
      <c r="U42" s="30"/>
      <c r="V42" s="29"/>
      <c r="W42" s="29"/>
      <c r="X42" s="31"/>
      <c r="Y42" s="31"/>
      <c r="Z42" s="31"/>
      <c r="AA42" s="31"/>
      <c r="AB42" s="32"/>
      <c r="AC42" s="32"/>
      <c r="AD42" s="32"/>
      <c r="AE42" s="32"/>
      <c r="AF42" s="32"/>
      <c r="AG42" s="31"/>
      <c r="AH42" s="31"/>
      <c r="AI42" s="30"/>
      <c r="AJ42" s="30"/>
      <c r="AK42" s="30"/>
      <c r="AL42" s="29"/>
      <c r="AM42" s="29"/>
      <c r="AO42" s="5"/>
    </row>
    <row r="43" spans="2:57" ht="16.5" customHeight="1" x14ac:dyDescent="0.15">
      <c r="B43" s="184" t="s">
        <v>25</v>
      </c>
      <c r="C43" s="185"/>
      <c r="D43" s="185"/>
      <c r="E43" s="185"/>
      <c r="F43" s="185"/>
      <c r="G43" s="185"/>
      <c r="H43" s="185"/>
      <c r="I43" s="186"/>
      <c r="J43" s="193" t="s">
        <v>24</v>
      </c>
      <c r="K43" s="185"/>
      <c r="L43" s="185"/>
      <c r="M43" s="185"/>
      <c r="N43" s="185"/>
      <c r="O43" s="185"/>
      <c r="P43" s="185"/>
      <c r="Q43" s="194"/>
      <c r="AN43" s="5"/>
      <c r="AO43" s="5"/>
    </row>
    <row r="44" spans="2:57" ht="16.5" customHeight="1" x14ac:dyDescent="0.15">
      <c r="B44" s="187"/>
      <c r="C44" s="188"/>
      <c r="D44" s="188"/>
      <c r="E44" s="188"/>
      <c r="F44" s="188"/>
      <c r="G44" s="188"/>
      <c r="H44" s="188"/>
      <c r="I44" s="189"/>
      <c r="J44" s="195"/>
      <c r="K44" s="188"/>
      <c r="L44" s="188"/>
      <c r="M44" s="188"/>
      <c r="N44" s="188"/>
      <c r="O44" s="188"/>
      <c r="P44" s="188"/>
      <c r="Q44" s="196"/>
      <c r="AN44" s="5"/>
      <c r="AO44" s="5"/>
    </row>
    <row r="45" spans="2:57" ht="16.5" customHeight="1" x14ac:dyDescent="0.15">
      <c r="B45" s="190"/>
      <c r="C45" s="191"/>
      <c r="D45" s="191"/>
      <c r="E45" s="191"/>
      <c r="F45" s="191"/>
      <c r="G45" s="191"/>
      <c r="H45" s="191"/>
      <c r="I45" s="192"/>
      <c r="J45" s="197"/>
      <c r="K45" s="191"/>
      <c r="L45" s="191"/>
      <c r="M45" s="191"/>
      <c r="N45" s="191"/>
      <c r="O45" s="191"/>
      <c r="P45" s="191"/>
      <c r="Q45" s="198"/>
      <c r="AN45" s="5"/>
      <c r="AO45" s="5"/>
    </row>
    <row r="46" spans="2:57" ht="16.5" customHeight="1" x14ac:dyDescent="0.15">
      <c r="B46" s="199" t="str">
        <f>IF(M27="","",AZ31)</f>
        <v/>
      </c>
      <c r="C46" s="200"/>
      <c r="D46" s="200"/>
      <c r="E46" s="200"/>
      <c r="F46" s="200"/>
      <c r="G46" s="200"/>
      <c r="H46" s="203" t="s">
        <v>23</v>
      </c>
      <c r="I46" s="203"/>
      <c r="J46" s="210" t="str">
        <f>IF(M27="","",BM26)</f>
        <v/>
      </c>
      <c r="K46" s="200"/>
      <c r="L46" s="200"/>
      <c r="M46" s="200"/>
      <c r="N46" s="200"/>
      <c r="O46" s="200"/>
      <c r="P46" s="203" t="s">
        <v>23</v>
      </c>
      <c r="Q46" s="212"/>
      <c r="AN46" s="29"/>
      <c r="AO46" s="5"/>
    </row>
    <row r="47" spans="2:57" ht="16.5" customHeight="1" thickBot="1" x14ac:dyDescent="0.2">
      <c r="B47" s="201"/>
      <c r="C47" s="202"/>
      <c r="D47" s="202"/>
      <c r="E47" s="202"/>
      <c r="F47" s="202"/>
      <c r="G47" s="202"/>
      <c r="H47" s="205"/>
      <c r="I47" s="205"/>
      <c r="J47" s="211"/>
      <c r="K47" s="202"/>
      <c r="L47" s="202"/>
      <c r="M47" s="202"/>
      <c r="N47" s="202"/>
      <c r="O47" s="202"/>
      <c r="P47" s="205"/>
      <c r="Q47" s="213"/>
      <c r="AN47" s="29"/>
      <c r="AO47" s="5"/>
    </row>
    <row r="48" spans="2:57" ht="16.5" customHeight="1" x14ac:dyDescent="0.15">
      <c r="B48" s="214" t="s">
        <v>22</v>
      </c>
      <c r="C48" s="177"/>
      <c r="D48" s="177"/>
      <c r="E48" s="177"/>
      <c r="F48" s="177"/>
      <c r="G48" s="177"/>
      <c r="H48" s="177"/>
      <c r="I48" s="177"/>
      <c r="J48" s="177"/>
      <c r="K48" s="177"/>
      <c r="L48" s="178"/>
      <c r="M48" s="215" t="s">
        <v>21</v>
      </c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215" t="s">
        <v>20</v>
      </c>
      <c r="Y48" s="177"/>
      <c r="Z48" s="177"/>
      <c r="AA48" s="177"/>
      <c r="AB48" s="177"/>
      <c r="AC48" s="177"/>
      <c r="AD48" s="177"/>
      <c r="AE48" s="177"/>
      <c r="AF48" s="177"/>
      <c r="AG48" s="177"/>
      <c r="AH48" s="216"/>
      <c r="AJ48" s="230" t="s">
        <v>19</v>
      </c>
      <c r="AK48" s="231"/>
      <c r="AL48" s="231"/>
      <c r="AM48" s="232"/>
      <c r="AN48" s="29"/>
      <c r="AO48" s="34"/>
    </row>
    <row r="49" spans="2:50" ht="16.5" customHeight="1" x14ac:dyDescent="0.15">
      <c r="B49" s="182" t="s">
        <v>18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M49" s="183" t="s">
        <v>17</v>
      </c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83" t="s">
        <v>17</v>
      </c>
      <c r="Y49" s="164"/>
      <c r="Z49" s="164"/>
      <c r="AA49" s="164"/>
      <c r="AB49" s="164"/>
      <c r="AC49" s="164"/>
      <c r="AD49" s="164"/>
      <c r="AE49" s="164"/>
      <c r="AF49" s="164"/>
      <c r="AG49" s="164"/>
      <c r="AH49" s="181"/>
      <c r="AJ49" s="233"/>
      <c r="AK49" s="234"/>
      <c r="AL49" s="234"/>
      <c r="AM49" s="235"/>
      <c r="AN49" s="29"/>
      <c r="AO49" s="34"/>
    </row>
    <row r="50" spans="2:50" ht="16.5" customHeight="1" x14ac:dyDescent="0.15">
      <c r="B50" s="182" t="s">
        <v>16</v>
      </c>
      <c r="C50" s="164"/>
      <c r="D50" s="164"/>
      <c r="E50" s="165"/>
      <c r="F50" s="164" t="s">
        <v>15</v>
      </c>
      <c r="G50" s="164"/>
      <c r="H50" s="164"/>
      <c r="I50" s="164"/>
      <c r="J50" s="164"/>
      <c r="K50" s="164"/>
      <c r="L50" s="165"/>
      <c r="M50" s="183" t="s">
        <v>16</v>
      </c>
      <c r="N50" s="164"/>
      <c r="O50" s="164"/>
      <c r="P50" s="165"/>
      <c r="Q50" s="183" t="s">
        <v>15</v>
      </c>
      <c r="R50" s="164"/>
      <c r="S50" s="164"/>
      <c r="T50" s="164"/>
      <c r="U50" s="164"/>
      <c r="V50" s="164"/>
      <c r="W50" s="165"/>
      <c r="X50" s="183" t="s">
        <v>16</v>
      </c>
      <c r="Y50" s="164"/>
      <c r="Z50" s="164"/>
      <c r="AA50" s="165"/>
      <c r="AB50" s="183" t="s">
        <v>15</v>
      </c>
      <c r="AC50" s="164"/>
      <c r="AD50" s="164"/>
      <c r="AE50" s="164"/>
      <c r="AF50" s="164"/>
      <c r="AG50" s="164"/>
      <c r="AH50" s="181"/>
      <c r="AJ50" s="236"/>
      <c r="AK50" s="237"/>
      <c r="AL50" s="237"/>
      <c r="AM50" s="238"/>
      <c r="AN50" s="29"/>
      <c r="AO50" s="34"/>
    </row>
    <row r="51" spans="2:50" ht="16.5" customHeight="1" x14ac:dyDescent="0.15">
      <c r="B51" s="219" t="str">
        <f>IFERROR(LOOKUP(J46,'標準報酬等級表-短期'!$J$10:$M$59,'標準報酬等級表-短期'!$B$10:$B$59),"")</f>
        <v/>
      </c>
      <c r="C51" s="203"/>
      <c r="D51" s="203"/>
      <c r="E51" s="204"/>
      <c r="F51" s="200" t="str">
        <f>IFERROR(LOOKUP(B51,'標準報酬等級表-短期'!$B$10:$G$59,'標準報酬等級表-短期'!$H$10:$H$59)/1000,"")</f>
        <v/>
      </c>
      <c r="G51" s="200"/>
      <c r="H51" s="200"/>
      <c r="I51" s="200"/>
      <c r="J51" s="200"/>
      <c r="K51" s="203" t="s">
        <v>14</v>
      </c>
      <c r="L51" s="204"/>
      <c r="M51" s="217" t="str">
        <f>IFERROR(LOOKUP(J46,'標準報酬等級表-厚年・退職等'!$L$10:$O$41,'標準報酬等級表-厚年・退職等'!$B$10:$B$41),"")</f>
        <v/>
      </c>
      <c r="N51" s="203"/>
      <c r="O51" s="203"/>
      <c r="P51" s="204"/>
      <c r="Q51" s="210" t="str">
        <f>IFERROR(LOOKUP(M51,'標準報酬等級表-厚年・退職等'!$B$10:$B$41,'標準報酬等級表-厚年・退職等'!$J$10:$J$41)/1000,"")</f>
        <v/>
      </c>
      <c r="R51" s="200"/>
      <c r="S51" s="200"/>
      <c r="T51" s="200"/>
      <c r="U51" s="200"/>
      <c r="V51" s="203" t="s">
        <v>14</v>
      </c>
      <c r="W51" s="204"/>
      <c r="X51" s="217" t="str">
        <f>IFERROR(LOOKUP(J46,'標準報酬等級表-厚年・退職等'!$L$10:$O$41,'標準報酬等級表-厚年・退職等'!$B$10:$B$41),"")</f>
        <v/>
      </c>
      <c r="Y51" s="203"/>
      <c r="Z51" s="203"/>
      <c r="AA51" s="204"/>
      <c r="AB51" s="210" t="str">
        <f>IFERROR(LOOKUP(X51,'標準報酬等級表-厚年・退職等'!$B$10:$B$41,'標準報酬等級表-厚年・退職等'!$J$10:$J$41)/1000,"")</f>
        <v/>
      </c>
      <c r="AC51" s="200"/>
      <c r="AD51" s="200"/>
      <c r="AE51" s="200"/>
      <c r="AF51" s="200"/>
      <c r="AG51" s="203" t="s">
        <v>14</v>
      </c>
      <c r="AH51" s="212"/>
      <c r="AI51" s="7"/>
      <c r="AJ51" s="221" t="str">
        <f>IF(B51="","",IF(OR(-1&gt;(B51-B40),(B51-B40)&gt;1),"○","×"))</f>
        <v/>
      </c>
      <c r="AK51" s="222"/>
      <c r="AL51" s="222"/>
      <c r="AM51" s="222"/>
      <c r="AN51" s="222"/>
      <c r="AO51" s="222"/>
      <c r="AP51" s="223"/>
    </row>
    <row r="52" spans="2:50" ht="16.5" customHeight="1" thickBot="1" x14ac:dyDescent="0.2">
      <c r="B52" s="220"/>
      <c r="C52" s="205"/>
      <c r="D52" s="205"/>
      <c r="E52" s="206"/>
      <c r="F52" s="202"/>
      <c r="G52" s="202"/>
      <c r="H52" s="202"/>
      <c r="I52" s="202"/>
      <c r="J52" s="202"/>
      <c r="K52" s="205"/>
      <c r="L52" s="206"/>
      <c r="M52" s="218"/>
      <c r="N52" s="205"/>
      <c r="O52" s="205"/>
      <c r="P52" s="206"/>
      <c r="Q52" s="211"/>
      <c r="R52" s="202"/>
      <c r="S52" s="202"/>
      <c r="T52" s="202"/>
      <c r="U52" s="202"/>
      <c r="V52" s="205"/>
      <c r="W52" s="206"/>
      <c r="X52" s="218"/>
      <c r="Y52" s="205"/>
      <c r="Z52" s="205"/>
      <c r="AA52" s="206"/>
      <c r="AB52" s="211"/>
      <c r="AC52" s="202"/>
      <c r="AD52" s="202"/>
      <c r="AE52" s="202"/>
      <c r="AF52" s="202"/>
      <c r="AG52" s="205"/>
      <c r="AH52" s="213"/>
      <c r="AI52" s="33"/>
      <c r="AJ52" s="224"/>
      <c r="AK52" s="225"/>
      <c r="AL52" s="225"/>
      <c r="AM52" s="225"/>
      <c r="AN52" s="225"/>
      <c r="AO52" s="225"/>
      <c r="AP52" s="226"/>
    </row>
    <row r="53" spans="2:50" ht="16.5" customHeight="1" x14ac:dyDescent="0.15">
      <c r="B53" s="29"/>
      <c r="C53" s="29"/>
      <c r="D53" s="29"/>
      <c r="E53" s="29"/>
      <c r="F53" s="30"/>
      <c r="G53" s="30"/>
      <c r="H53" s="30"/>
      <c r="I53" s="30"/>
      <c r="J53" s="30"/>
      <c r="K53" s="29"/>
      <c r="L53" s="29"/>
      <c r="M53" s="29"/>
      <c r="N53" s="29"/>
      <c r="O53" s="29"/>
      <c r="P53" s="29"/>
      <c r="Q53" s="30"/>
      <c r="R53" s="30"/>
      <c r="S53" s="30"/>
      <c r="T53" s="30"/>
      <c r="U53" s="30"/>
      <c r="V53" s="29"/>
      <c r="W53" s="29"/>
      <c r="X53" s="31"/>
      <c r="Y53" s="31"/>
      <c r="Z53" s="31"/>
      <c r="AA53" s="31"/>
      <c r="AB53" s="32"/>
      <c r="AC53" s="32"/>
      <c r="AD53" s="32"/>
      <c r="AE53" s="32"/>
      <c r="AF53" s="32"/>
      <c r="AG53" s="31"/>
      <c r="AH53" s="31"/>
      <c r="AI53" s="30"/>
      <c r="AJ53" s="30"/>
      <c r="AK53" s="30"/>
      <c r="AL53" s="29"/>
      <c r="AM53" s="29"/>
      <c r="AO53" s="5"/>
      <c r="AX53" s="1" t="str">
        <f>IFERROR(LOOKUP(AC53,'標準報酬等級表-厚年・退職等'!$B$10:$B$41,'標準報酬等級表-厚年・退職等'!$J$10:$J$41)/1000,"")</f>
        <v/>
      </c>
    </row>
    <row r="54" spans="2:50" ht="20.25" customHeight="1" x14ac:dyDescent="0.15">
      <c r="B54" s="28" t="s">
        <v>13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6"/>
      <c r="AO54" s="5"/>
    </row>
    <row r="55" spans="2:50" ht="24" customHeight="1" x14ac:dyDescent="0.15">
      <c r="B55" s="23"/>
      <c r="C55" s="25" t="s">
        <v>12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2"/>
      <c r="AN55" s="16"/>
      <c r="AO55" s="5"/>
    </row>
    <row r="56" spans="2:50" ht="24" customHeight="1" x14ac:dyDescent="0.15">
      <c r="B56" s="23" t="s">
        <v>11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2"/>
      <c r="AN56" s="16"/>
      <c r="AO56" s="5"/>
    </row>
    <row r="57" spans="2:50" ht="24" customHeight="1" x14ac:dyDescent="0.15">
      <c r="B57" s="24" t="s">
        <v>10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2"/>
      <c r="AN57" s="16"/>
      <c r="AO57" s="5"/>
    </row>
    <row r="58" spans="2:50" ht="24" customHeight="1" x14ac:dyDescent="0.15">
      <c r="B58" s="23" t="s">
        <v>9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2"/>
      <c r="AN58" s="16"/>
      <c r="AO58" s="5"/>
    </row>
    <row r="59" spans="2:50" ht="24" customHeight="1" x14ac:dyDescent="0.15">
      <c r="B59" s="23" t="s">
        <v>8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2"/>
      <c r="AN59" s="16"/>
      <c r="AO59" s="5"/>
    </row>
    <row r="60" spans="2:50" ht="24" customHeight="1" x14ac:dyDescent="0.15">
      <c r="B60" s="2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19"/>
      <c r="AN60" s="16"/>
      <c r="AO60" s="5"/>
    </row>
    <row r="61" spans="2:50" ht="24" customHeight="1" x14ac:dyDescent="0.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6"/>
      <c r="AO61" s="5"/>
    </row>
    <row r="62" spans="2:50" ht="19.5" customHeight="1" thickBot="1" x14ac:dyDescent="0.2">
      <c r="B62" s="17" t="s">
        <v>7</v>
      </c>
      <c r="AN62" s="16"/>
      <c r="AO62" s="5"/>
    </row>
    <row r="63" spans="2:50" ht="20.25" customHeight="1" thickTop="1" x14ac:dyDescent="0.15">
      <c r="B63" s="227" t="s">
        <v>6</v>
      </c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9"/>
      <c r="AO63" s="5"/>
    </row>
    <row r="64" spans="2:50" ht="30" customHeight="1" x14ac:dyDescent="0.15">
      <c r="B64" s="15" t="s">
        <v>5</v>
      </c>
      <c r="U64" s="1" t="s">
        <v>4</v>
      </c>
      <c r="AM64" s="14"/>
      <c r="AO64" s="5"/>
    </row>
    <row r="65" spans="2:41" ht="17.25" customHeight="1" x14ac:dyDescent="0.15">
      <c r="B65" s="15"/>
      <c r="R65" s="1" t="s">
        <v>3</v>
      </c>
      <c r="AM65" s="14"/>
      <c r="AO65" s="5"/>
    </row>
    <row r="66" spans="2:41" ht="17.25" customHeight="1" x14ac:dyDescent="0.15">
      <c r="B66" s="15"/>
      <c r="U66" s="1" t="s">
        <v>2</v>
      </c>
      <c r="AM66" s="14"/>
      <c r="AO66" s="5"/>
    </row>
    <row r="67" spans="2:41" ht="7.5" customHeight="1" x14ac:dyDescent="0.15">
      <c r="B67" s="15"/>
      <c r="AM67" s="14"/>
      <c r="AO67" s="5"/>
    </row>
    <row r="68" spans="2:41" ht="12" customHeight="1" thickBot="1" x14ac:dyDescent="0.2">
      <c r="B68" s="1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1"/>
      <c r="AO68" s="5"/>
    </row>
    <row r="69" spans="2:41" ht="20.25" customHeight="1" thickTop="1" thickBot="1" x14ac:dyDescent="0.2">
      <c r="AO69" s="5"/>
    </row>
    <row r="70" spans="2:41" ht="15" customHeight="1" x14ac:dyDescent="0.15">
      <c r="B70" s="10" t="s">
        <v>1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8"/>
      <c r="AO70" s="5"/>
    </row>
    <row r="71" spans="2:41" ht="15" customHeight="1" x14ac:dyDescent="0.15">
      <c r="B71" s="7"/>
      <c r="AM71" s="6"/>
      <c r="AO71" s="5"/>
    </row>
    <row r="72" spans="2:41" ht="12.75" customHeight="1" thickBot="1" x14ac:dyDescent="0.2"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2"/>
    </row>
    <row r="73" spans="2:41" x14ac:dyDescent="0.15">
      <c r="AK73" s="1" t="s">
        <v>0</v>
      </c>
    </row>
  </sheetData>
  <mergeCells count="146">
    <mergeCell ref="AJ51:AP52"/>
    <mergeCell ref="AB51:AF52"/>
    <mergeCell ref="AG51:AH52"/>
    <mergeCell ref="X37:AH37"/>
    <mergeCell ref="B38:L38"/>
    <mergeCell ref="M38:W38"/>
    <mergeCell ref="B63:AM63"/>
    <mergeCell ref="Q50:W50"/>
    <mergeCell ref="X50:AA50"/>
    <mergeCell ref="AB50:AH50"/>
    <mergeCell ref="B51:E52"/>
    <mergeCell ref="F51:J52"/>
    <mergeCell ref="K51:L52"/>
    <mergeCell ref="AJ48:AM50"/>
    <mergeCell ref="B49:L49"/>
    <mergeCell ref="M49:W49"/>
    <mergeCell ref="X49:AH49"/>
    <mergeCell ref="B50:E50"/>
    <mergeCell ref="F50:L50"/>
    <mergeCell ref="M50:P50"/>
    <mergeCell ref="M51:P52"/>
    <mergeCell ref="Q51:U52"/>
    <mergeCell ref="V51:W52"/>
    <mergeCell ref="X51:AA52"/>
    <mergeCell ref="B48:L48"/>
    <mergeCell ref="M48:W48"/>
    <mergeCell ref="X48:AH48"/>
    <mergeCell ref="X40:AA41"/>
    <mergeCell ref="AB40:AF41"/>
    <mergeCell ref="AG40:AH41"/>
    <mergeCell ref="B43:I45"/>
    <mergeCell ref="J43:Q45"/>
    <mergeCell ref="B46:G47"/>
    <mergeCell ref="H46:I47"/>
    <mergeCell ref="J46:O47"/>
    <mergeCell ref="P46:Q47"/>
    <mergeCell ref="B40:E41"/>
    <mergeCell ref="F40:J41"/>
    <mergeCell ref="K40:L41"/>
    <mergeCell ref="M40:P41"/>
    <mergeCell ref="Q40:U41"/>
    <mergeCell ref="V40:W41"/>
    <mergeCell ref="B39:E39"/>
    <mergeCell ref="F39:L39"/>
    <mergeCell ref="M39:P39"/>
    <mergeCell ref="Q39:W39"/>
    <mergeCell ref="B32:I34"/>
    <mergeCell ref="J32:Q34"/>
    <mergeCell ref="B35:G36"/>
    <mergeCell ref="H35:I36"/>
    <mergeCell ref="AL29:AM29"/>
    <mergeCell ref="X38:AH38"/>
    <mergeCell ref="B29:C29"/>
    <mergeCell ref="H29:J29"/>
    <mergeCell ref="K29:L29"/>
    <mergeCell ref="M29:S29"/>
    <mergeCell ref="T29:U29"/>
    <mergeCell ref="V29:AB29"/>
    <mergeCell ref="AC29:AD29"/>
    <mergeCell ref="AE29:AK29"/>
    <mergeCell ref="J35:O36"/>
    <mergeCell ref="P35:Q36"/>
    <mergeCell ref="X39:AA39"/>
    <mergeCell ref="AB39:AH39"/>
    <mergeCell ref="B37:L37"/>
    <mergeCell ref="M37:W37"/>
    <mergeCell ref="B28:C28"/>
    <mergeCell ref="H28:J28"/>
    <mergeCell ref="K28:L28"/>
    <mergeCell ref="M28:S28"/>
    <mergeCell ref="T28:U28"/>
    <mergeCell ref="V28:AB28"/>
    <mergeCell ref="AC28:AD28"/>
    <mergeCell ref="AE28:AK28"/>
    <mergeCell ref="AL28:AM28"/>
    <mergeCell ref="B26:L26"/>
    <mergeCell ref="M26:U26"/>
    <mergeCell ref="V26:AD26"/>
    <mergeCell ref="AE26:AM26"/>
    <mergeCell ref="B27:C27"/>
    <mergeCell ref="H27:J27"/>
    <mergeCell ref="K27:L27"/>
    <mergeCell ref="M27:S27"/>
    <mergeCell ref="T27:U27"/>
    <mergeCell ref="V27:AB27"/>
    <mergeCell ref="AC27:AD27"/>
    <mergeCell ref="AE27:AK27"/>
    <mergeCell ref="AL27:AM27"/>
    <mergeCell ref="B21:C21"/>
    <mergeCell ref="H21:N21"/>
    <mergeCell ref="O21:P21"/>
    <mergeCell ref="B22:C22"/>
    <mergeCell ref="H22:N22"/>
    <mergeCell ref="O22:P22"/>
    <mergeCell ref="B23:C23"/>
    <mergeCell ref="H23:N23"/>
    <mergeCell ref="O23:P23"/>
    <mergeCell ref="B18:C18"/>
    <mergeCell ref="H18:N18"/>
    <mergeCell ref="O18:P18"/>
    <mergeCell ref="B19:C19"/>
    <mergeCell ref="H19:N19"/>
    <mergeCell ref="O19:P19"/>
    <mergeCell ref="B20:C20"/>
    <mergeCell ref="H20:N20"/>
    <mergeCell ref="O20:P20"/>
    <mergeCell ref="B15:C15"/>
    <mergeCell ref="H15:N15"/>
    <mergeCell ref="O15:P15"/>
    <mergeCell ref="B16:C16"/>
    <mergeCell ref="H16:N16"/>
    <mergeCell ref="O16:P16"/>
    <mergeCell ref="B17:C17"/>
    <mergeCell ref="H17:N17"/>
    <mergeCell ref="O17:P17"/>
    <mergeCell ref="B11:G11"/>
    <mergeCell ref="H11:P11"/>
    <mergeCell ref="B12:C12"/>
    <mergeCell ref="H12:N12"/>
    <mergeCell ref="O12:P12"/>
    <mergeCell ref="B13:C13"/>
    <mergeCell ref="H13:N13"/>
    <mergeCell ref="O13:P13"/>
    <mergeCell ref="B14:C14"/>
    <mergeCell ref="H14:N14"/>
    <mergeCell ref="O14:P14"/>
    <mergeCell ref="AK1:AN1"/>
    <mergeCell ref="B2:AM5"/>
    <mergeCell ref="B6:D9"/>
    <mergeCell ref="E6:J9"/>
    <mergeCell ref="K6:M9"/>
    <mergeCell ref="N6:T9"/>
    <mergeCell ref="U6:W9"/>
    <mergeCell ref="X6:AD7"/>
    <mergeCell ref="AE6:AM7"/>
    <mergeCell ref="X8:AD9"/>
    <mergeCell ref="AE8:AM9"/>
    <mergeCell ref="AZ31:BE31"/>
    <mergeCell ref="AZ32:BE32"/>
    <mergeCell ref="AZ33:BE33"/>
    <mergeCell ref="AZ34:BE34"/>
    <mergeCell ref="AZ35:BE35"/>
    <mergeCell ref="BM26:BP26"/>
    <mergeCell ref="BC28:BE28"/>
    <mergeCell ref="BC29:BE29"/>
    <mergeCell ref="BC30:BE30"/>
  </mergeCells>
  <phoneticPr fontId="4"/>
  <pageMargins left="0.51181102362204722" right="0.51181102362204722" top="0.55118110236220474" bottom="0.19685039370078741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9"/>
  <sheetViews>
    <sheetView showGridLines="0" workbookViewId="0">
      <selection activeCell="J13" sqref="J13"/>
    </sheetView>
  </sheetViews>
  <sheetFormatPr defaultColWidth="1.625" defaultRowHeight="15" customHeight="1" x14ac:dyDescent="0.15"/>
  <cols>
    <col min="1" max="1" width="1.625" style="53" customWidth="1"/>
    <col min="2" max="7" width="1.875" style="53" customWidth="1"/>
    <col min="8" max="8" width="15.625" style="53" customWidth="1"/>
    <col min="9" max="9" width="1.625" style="53" customWidth="1"/>
    <col min="10" max="10" width="15.625" style="53" customWidth="1"/>
    <col min="11" max="11" width="1.625" style="53" customWidth="1"/>
    <col min="12" max="12" width="5.625" style="53" customWidth="1"/>
    <col min="13" max="13" width="15.625" style="53" customWidth="1"/>
    <col min="14" max="252" width="1.625" style="53"/>
    <col min="253" max="253" width="1.625" style="53" customWidth="1"/>
    <col min="254" max="263" width="1.875" style="53" customWidth="1"/>
    <col min="264" max="264" width="15.625" style="53" customWidth="1"/>
    <col min="265" max="265" width="1.625" style="53" customWidth="1"/>
    <col min="266" max="266" width="15.625" style="53" customWidth="1"/>
    <col min="267" max="267" width="1.625" style="53" customWidth="1"/>
    <col min="268" max="268" width="5.625" style="53" customWidth="1"/>
    <col min="269" max="269" width="15.625" style="53" customWidth="1"/>
    <col min="270" max="508" width="1.625" style="53"/>
    <col min="509" max="509" width="1.625" style="53" customWidth="1"/>
    <col min="510" max="519" width="1.875" style="53" customWidth="1"/>
    <col min="520" max="520" width="15.625" style="53" customWidth="1"/>
    <col min="521" max="521" width="1.625" style="53" customWidth="1"/>
    <col min="522" max="522" width="15.625" style="53" customWidth="1"/>
    <col min="523" max="523" width="1.625" style="53" customWidth="1"/>
    <col min="524" max="524" width="5.625" style="53" customWidth="1"/>
    <col min="525" max="525" width="15.625" style="53" customWidth="1"/>
    <col min="526" max="764" width="1.625" style="53"/>
    <col min="765" max="765" width="1.625" style="53" customWidth="1"/>
    <col min="766" max="775" width="1.875" style="53" customWidth="1"/>
    <col min="776" max="776" width="15.625" style="53" customWidth="1"/>
    <col min="777" max="777" width="1.625" style="53" customWidth="1"/>
    <col min="778" max="778" width="15.625" style="53" customWidth="1"/>
    <col min="779" max="779" width="1.625" style="53" customWidth="1"/>
    <col min="780" max="780" width="5.625" style="53" customWidth="1"/>
    <col min="781" max="781" width="15.625" style="53" customWidth="1"/>
    <col min="782" max="1020" width="1.625" style="53"/>
    <col min="1021" max="1021" width="1.625" style="53" customWidth="1"/>
    <col min="1022" max="1031" width="1.875" style="53" customWidth="1"/>
    <col min="1032" max="1032" width="15.625" style="53" customWidth="1"/>
    <col min="1033" max="1033" width="1.625" style="53" customWidth="1"/>
    <col min="1034" max="1034" width="15.625" style="53" customWidth="1"/>
    <col min="1035" max="1035" width="1.625" style="53" customWidth="1"/>
    <col min="1036" max="1036" width="5.625" style="53" customWidth="1"/>
    <col min="1037" max="1037" width="15.625" style="53" customWidth="1"/>
    <col min="1038" max="1276" width="1.625" style="53"/>
    <col min="1277" max="1277" width="1.625" style="53" customWidth="1"/>
    <col min="1278" max="1287" width="1.875" style="53" customWidth="1"/>
    <col min="1288" max="1288" width="15.625" style="53" customWidth="1"/>
    <col min="1289" max="1289" width="1.625" style="53" customWidth="1"/>
    <col min="1290" max="1290" width="15.625" style="53" customWidth="1"/>
    <col min="1291" max="1291" width="1.625" style="53" customWidth="1"/>
    <col min="1292" max="1292" width="5.625" style="53" customWidth="1"/>
    <col min="1293" max="1293" width="15.625" style="53" customWidth="1"/>
    <col min="1294" max="1532" width="1.625" style="53"/>
    <col min="1533" max="1533" width="1.625" style="53" customWidth="1"/>
    <col min="1534" max="1543" width="1.875" style="53" customWidth="1"/>
    <col min="1544" max="1544" width="15.625" style="53" customWidth="1"/>
    <col min="1545" max="1545" width="1.625" style="53" customWidth="1"/>
    <col min="1546" max="1546" width="15.625" style="53" customWidth="1"/>
    <col min="1547" max="1547" width="1.625" style="53" customWidth="1"/>
    <col min="1548" max="1548" width="5.625" style="53" customWidth="1"/>
    <col min="1549" max="1549" width="15.625" style="53" customWidth="1"/>
    <col min="1550" max="1788" width="1.625" style="53"/>
    <col min="1789" max="1789" width="1.625" style="53" customWidth="1"/>
    <col min="1790" max="1799" width="1.875" style="53" customWidth="1"/>
    <col min="1800" max="1800" width="15.625" style="53" customWidth="1"/>
    <col min="1801" max="1801" width="1.625" style="53" customWidth="1"/>
    <col min="1802" max="1802" width="15.625" style="53" customWidth="1"/>
    <col min="1803" max="1803" width="1.625" style="53" customWidth="1"/>
    <col min="1804" max="1804" width="5.625" style="53" customWidth="1"/>
    <col min="1805" max="1805" width="15.625" style="53" customWidth="1"/>
    <col min="1806" max="2044" width="1.625" style="53"/>
    <col min="2045" max="2045" width="1.625" style="53" customWidth="1"/>
    <col min="2046" max="2055" width="1.875" style="53" customWidth="1"/>
    <col min="2056" max="2056" width="15.625" style="53" customWidth="1"/>
    <col min="2057" max="2057" width="1.625" style="53" customWidth="1"/>
    <col min="2058" max="2058" width="15.625" style="53" customWidth="1"/>
    <col min="2059" max="2059" width="1.625" style="53" customWidth="1"/>
    <col min="2060" max="2060" width="5.625" style="53" customWidth="1"/>
    <col min="2061" max="2061" width="15.625" style="53" customWidth="1"/>
    <col min="2062" max="2300" width="1.625" style="53"/>
    <col min="2301" max="2301" width="1.625" style="53" customWidth="1"/>
    <col min="2302" max="2311" width="1.875" style="53" customWidth="1"/>
    <col min="2312" max="2312" width="15.625" style="53" customWidth="1"/>
    <col min="2313" max="2313" width="1.625" style="53" customWidth="1"/>
    <col min="2314" max="2314" width="15.625" style="53" customWidth="1"/>
    <col min="2315" max="2315" width="1.625" style="53" customWidth="1"/>
    <col min="2316" max="2316" width="5.625" style="53" customWidth="1"/>
    <col min="2317" max="2317" width="15.625" style="53" customWidth="1"/>
    <col min="2318" max="2556" width="1.625" style="53"/>
    <col min="2557" max="2557" width="1.625" style="53" customWidth="1"/>
    <col min="2558" max="2567" width="1.875" style="53" customWidth="1"/>
    <col min="2568" max="2568" width="15.625" style="53" customWidth="1"/>
    <col min="2569" max="2569" width="1.625" style="53" customWidth="1"/>
    <col min="2570" max="2570" width="15.625" style="53" customWidth="1"/>
    <col min="2571" max="2571" width="1.625" style="53" customWidth="1"/>
    <col min="2572" max="2572" width="5.625" style="53" customWidth="1"/>
    <col min="2573" max="2573" width="15.625" style="53" customWidth="1"/>
    <col min="2574" max="2812" width="1.625" style="53"/>
    <col min="2813" max="2813" width="1.625" style="53" customWidth="1"/>
    <col min="2814" max="2823" width="1.875" style="53" customWidth="1"/>
    <col min="2824" max="2824" width="15.625" style="53" customWidth="1"/>
    <col min="2825" max="2825" width="1.625" style="53" customWidth="1"/>
    <col min="2826" max="2826" width="15.625" style="53" customWidth="1"/>
    <col min="2827" max="2827" width="1.625" style="53" customWidth="1"/>
    <col min="2828" max="2828" width="5.625" style="53" customWidth="1"/>
    <col min="2829" max="2829" width="15.625" style="53" customWidth="1"/>
    <col min="2830" max="3068" width="1.625" style="53"/>
    <col min="3069" max="3069" width="1.625" style="53" customWidth="1"/>
    <col min="3070" max="3079" width="1.875" style="53" customWidth="1"/>
    <col min="3080" max="3080" width="15.625" style="53" customWidth="1"/>
    <col min="3081" max="3081" width="1.625" style="53" customWidth="1"/>
    <col min="3082" max="3082" width="15.625" style="53" customWidth="1"/>
    <col min="3083" max="3083" width="1.625" style="53" customWidth="1"/>
    <col min="3084" max="3084" width="5.625" style="53" customWidth="1"/>
    <col min="3085" max="3085" width="15.625" style="53" customWidth="1"/>
    <col min="3086" max="3324" width="1.625" style="53"/>
    <col min="3325" max="3325" width="1.625" style="53" customWidth="1"/>
    <col min="3326" max="3335" width="1.875" style="53" customWidth="1"/>
    <col min="3336" max="3336" width="15.625" style="53" customWidth="1"/>
    <col min="3337" max="3337" width="1.625" style="53" customWidth="1"/>
    <col min="3338" max="3338" width="15.625" style="53" customWidth="1"/>
    <col min="3339" max="3339" width="1.625" style="53" customWidth="1"/>
    <col min="3340" max="3340" width="5.625" style="53" customWidth="1"/>
    <col min="3341" max="3341" width="15.625" style="53" customWidth="1"/>
    <col min="3342" max="3580" width="1.625" style="53"/>
    <col min="3581" max="3581" width="1.625" style="53" customWidth="1"/>
    <col min="3582" max="3591" width="1.875" style="53" customWidth="1"/>
    <col min="3592" max="3592" width="15.625" style="53" customWidth="1"/>
    <col min="3593" max="3593" width="1.625" style="53" customWidth="1"/>
    <col min="3594" max="3594" width="15.625" style="53" customWidth="1"/>
    <col min="3595" max="3595" width="1.625" style="53" customWidth="1"/>
    <col min="3596" max="3596" width="5.625" style="53" customWidth="1"/>
    <col min="3597" max="3597" width="15.625" style="53" customWidth="1"/>
    <col min="3598" max="3836" width="1.625" style="53"/>
    <col min="3837" max="3837" width="1.625" style="53" customWidth="1"/>
    <col min="3838" max="3847" width="1.875" style="53" customWidth="1"/>
    <col min="3848" max="3848" width="15.625" style="53" customWidth="1"/>
    <col min="3849" max="3849" width="1.625" style="53" customWidth="1"/>
    <col min="3850" max="3850" width="15.625" style="53" customWidth="1"/>
    <col min="3851" max="3851" width="1.625" style="53" customWidth="1"/>
    <col min="3852" max="3852" width="5.625" style="53" customWidth="1"/>
    <col min="3853" max="3853" width="15.625" style="53" customWidth="1"/>
    <col min="3854" max="4092" width="1.625" style="53"/>
    <col min="4093" max="4093" width="1.625" style="53" customWidth="1"/>
    <col min="4094" max="4103" width="1.875" style="53" customWidth="1"/>
    <col min="4104" max="4104" width="15.625" style="53" customWidth="1"/>
    <col min="4105" max="4105" width="1.625" style="53" customWidth="1"/>
    <col min="4106" max="4106" width="15.625" style="53" customWidth="1"/>
    <col min="4107" max="4107" width="1.625" style="53" customWidth="1"/>
    <col min="4108" max="4108" width="5.625" style="53" customWidth="1"/>
    <col min="4109" max="4109" width="15.625" style="53" customWidth="1"/>
    <col min="4110" max="4348" width="1.625" style="53"/>
    <col min="4349" max="4349" width="1.625" style="53" customWidth="1"/>
    <col min="4350" max="4359" width="1.875" style="53" customWidth="1"/>
    <col min="4360" max="4360" width="15.625" style="53" customWidth="1"/>
    <col min="4361" max="4361" width="1.625" style="53" customWidth="1"/>
    <col min="4362" max="4362" width="15.625" style="53" customWidth="1"/>
    <col min="4363" max="4363" width="1.625" style="53" customWidth="1"/>
    <col min="4364" max="4364" width="5.625" style="53" customWidth="1"/>
    <col min="4365" max="4365" width="15.625" style="53" customWidth="1"/>
    <col min="4366" max="4604" width="1.625" style="53"/>
    <col min="4605" max="4605" width="1.625" style="53" customWidth="1"/>
    <col min="4606" max="4615" width="1.875" style="53" customWidth="1"/>
    <col min="4616" max="4616" width="15.625" style="53" customWidth="1"/>
    <col min="4617" max="4617" width="1.625" style="53" customWidth="1"/>
    <col min="4618" max="4618" width="15.625" style="53" customWidth="1"/>
    <col min="4619" max="4619" width="1.625" style="53" customWidth="1"/>
    <col min="4620" max="4620" width="5.625" style="53" customWidth="1"/>
    <col min="4621" max="4621" width="15.625" style="53" customWidth="1"/>
    <col min="4622" max="4860" width="1.625" style="53"/>
    <col min="4861" max="4861" width="1.625" style="53" customWidth="1"/>
    <col min="4862" max="4871" width="1.875" style="53" customWidth="1"/>
    <col min="4872" max="4872" width="15.625" style="53" customWidth="1"/>
    <col min="4873" max="4873" width="1.625" style="53" customWidth="1"/>
    <col min="4874" max="4874" width="15.625" style="53" customWidth="1"/>
    <col min="4875" max="4875" width="1.625" style="53" customWidth="1"/>
    <col min="4876" max="4876" width="5.625" style="53" customWidth="1"/>
    <col min="4877" max="4877" width="15.625" style="53" customWidth="1"/>
    <col min="4878" max="5116" width="1.625" style="53"/>
    <col min="5117" max="5117" width="1.625" style="53" customWidth="1"/>
    <col min="5118" max="5127" width="1.875" style="53" customWidth="1"/>
    <col min="5128" max="5128" width="15.625" style="53" customWidth="1"/>
    <col min="5129" max="5129" width="1.625" style="53" customWidth="1"/>
    <col min="5130" max="5130" width="15.625" style="53" customWidth="1"/>
    <col min="5131" max="5131" width="1.625" style="53" customWidth="1"/>
    <col min="5132" max="5132" width="5.625" style="53" customWidth="1"/>
    <col min="5133" max="5133" width="15.625" style="53" customWidth="1"/>
    <col min="5134" max="5372" width="1.625" style="53"/>
    <col min="5373" max="5373" width="1.625" style="53" customWidth="1"/>
    <col min="5374" max="5383" width="1.875" style="53" customWidth="1"/>
    <col min="5384" max="5384" width="15.625" style="53" customWidth="1"/>
    <col min="5385" max="5385" width="1.625" style="53" customWidth="1"/>
    <col min="5386" max="5386" width="15.625" style="53" customWidth="1"/>
    <col min="5387" max="5387" width="1.625" style="53" customWidth="1"/>
    <col min="5388" max="5388" width="5.625" style="53" customWidth="1"/>
    <col min="5389" max="5389" width="15.625" style="53" customWidth="1"/>
    <col min="5390" max="5628" width="1.625" style="53"/>
    <col min="5629" max="5629" width="1.625" style="53" customWidth="1"/>
    <col min="5630" max="5639" width="1.875" style="53" customWidth="1"/>
    <col min="5640" max="5640" width="15.625" style="53" customWidth="1"/>
    <col min="5641" max="5641" width="1.625" style="53" customWidth="1"/>
    <col min="5642" max="5642" width="15.625" style="53" customWidth="1"/>
    <col min="5643" max="5643" width="1.625" style="53" customWidth="1"/>
    <col min="5644" max="5644" width="5.625" style="53" customWidth="1"/>
    <col min="5645" max="5645" width="15.625" style="53" customWidth="1"/>
    <col min="5646" max="5884" width="1.625" style="53"/>
    <col min="5885" max="5885" width="1.625" style="53" customWidth="1"/>
    <col min="5886" max="5895" width="1.875" style="53" customWidth="1"/>
    <col min="5896" max="5896" width="15.625" style="53" customWidth="1"/>
    <col min="5897" max="5897" width="1.625" style="53" customWidth="1"/>
    <col min="5898" max="5898" width="15.625" style="53" customWidth="1"/>
    <col min="5899" max="5899" width="1.625" style="53" customWidth="1"/>
    <col min="5900" max="5900" width="5.625" style="53" customWidth="1"/>
    <col min="5901" max="5901" width="15.625" style="53" customWidth="1"/>
    <col min="5902" max="6140" width="1.625" style="53"/>
    <col min="6141" max="6141" width="1.625" style="53" customWidth="1"/>
    <col min="6142" max="6151" width="1.875" style="53" customWidth="1"/>
    <col min="6152" max="6152" width="15.625" style="53" customWidth="1"/>
    <col min="6153" max="6153" width="1.625" style="53" customWidth="1"/>
    <col min="6154" max="6154" width="15.625" style="53" customWidth="1"/>
    <col min="6155" max="6155" width="1.625" style="53" customWidth="1"/>
    <col min="6156" max="6156" width="5.625" style="53" customWidth="1"/>
    <col min="6157" max="6157" width="15.625" style="53" customWidth="1"/>
    <col min="6158" max="6396" width="1.625" style="53"/>
    <col min="6397" max="6397" width="1.625" style="53" customWidth="1"/>
    <col min="6398" max="6407" width="1.875" style="53" customWidth="1"/>
    <col min="6408" max="6408" width="15.625" style="53" customWidth="1"/>
    <col min="6409" max="6409" width="1.625" style="53" customWidth="1"/>
    <col min="6410" max="6410" width="15.625" style="53" customWidth="1"/>
    <col min="6411" max="6411" width="1.625" style="53" customWidth="1"/>
    <col min="6412" max="6412" width="5.625" style="53" customWidth="1"/>
    <col min="6413" max="6413" width="15.625" style="53" customWidth="1"/>
    <col min="6414" max="6652" width="1.625" style="53"/>
    <col min="6653" max="6653" width="1.625" style="53" customWidth="1"/>
    <col min="6654" max="6663" width="1.875" style="53" customWidth="1"/>
    <col min="6664" max="6664" width="15.625" style="53" customWidth="1"/>
    <col min="6665" max="6665" width="1.625" style="53" customWidth="1"/>
    <col min="6666" max="6666" width="15.625" style="53" customWidth="1"/>
    <col min="6667" max="6667" width="1.625" style="53" customWidth="1"/>
    <col min="6668" max="6668" width="5.625" style="53" customWidth="1"/>
    <col min="6669" max="6669" width="15.625" style="53" customWidth="1"/>
    <col min="6670" max="6908" width="1.625" style="53"/>
    <col min="6909" max="6909" width="1.625" style="53" customWidth="1"/>
    <col min="6910" max="6919" width="1.875" style="53" customWidth="1"/>
    <col min="6920" max="6920" width="15.625" style="53" customWidth="1"/>
    <col min="6921" max="6921" width="1.625" style="53" customWidth="1"/>
    <col min="6922" max="6922" width="15.625" style="53" customWidth="1"/>
    <col min="6923" max="6923" width="1.625" style="53" customWidth="1"/>
    <col min="6924" max="6924" width="5.625" style="53" customWidth="1"/>
    <col min="6925" max="6925" width="15.625" style="53" customWidth="1"/>
    <col min="6926" max="7164" width="1.625" style="53"/>
    <col min="7165" max="7165" width="1.625" style="53" customWidth="1"/>
    <col min="7166" max="7175" width="1.875" style="53" customWidth="1"/>
    <col min="7176" max="7176" width="15.625" style="53" customWidth="1"/>
    <col min="7177" max="7177" width="1.625" style="53" customWidth="1"/>
    <col min="7178" max="7178" width="15.625" style="53" customWidth="1"/>
    <col min="7179" max="7179" width="1.625" style="53" customWidth="1"/>
    <col min="7180" max="7180" width="5.625" style="53" customWidth="1"/>
    <col min="7181" max="7181" width="15.625" style="53" customWidth="1"/>
    <col min="7182" max="7420" width="1.625" style="53"/>
    <col min="7421" max="7421" width="1.625" style="53" customWidth="1"/>
    <col min="7422" max="7431" width="1.875" style="53" customWidth="1"/>
    <col min="7432" max="7432" width="15.625" style="53" customWidth="1"/>
    <col min="7433" max="7433" width="1.625" style="53" customWidth="1"/>
    <col min="7434" max="7434" width="15.625" style="53" customWidth="1"/>
    <col min="7435" max="7435" width="1.625" style="53" customWidth="1"/>
    <col min="7436" max="7436" width="5.625" style="53" customWidth="1"/>
    <col min="7437" max="7437" width="15.625" style="53" customWidth="1"/>
    <col min="7438" max="7676" width="1.625" style="53"/>
    <col min="7677" max="7677" width="1.625" style="53" customWidth="1"/>
    <col min="7678" max="7687" width="1.875" style="53" customWidth="1"/>
    <col min="7688" max="7688" width="15.625" style="53" customWidth="1"/>
    <col min="7689" max="7689" width="1.625" style="53" customWidth="1"/>
    <col min="7690" max="7690" width="15.625" style="53" customWidth="1"/>
    <col min="7691" max="7691" width="1.625" style="53" customWidth="1"/>
    <col min="7692" max="7692" width="5.625" style="53" customWidth="1"/>
    <col min="7693" max="7693" width="15.625" style="53" customWidth="1"/>
    <col min="7694" max="7932" width="1.625" style="53"/>
    <col min="7933" max="7933" width="1.625" style="53" customWidth="1"/>
    <col min="7934" max="7943" width="1.875" style="53" customWidth="1"/>
    <col min="7944" max="7944" width="15.625" style="53" customWidth="1"/>
    <col min="7945" max="7945" width="1.625" style="53" customWidth="1"/>
    <col min="7946" max="7946" width="15.625" style="53" customWidth="1"/>
    <col min="7947" max="7947" width="1.625" style="53" customWidth="1"/>
    <col min="7948" max="7948" width="5.625" style="53" customWidth="1"/>
    <col min="7949" max="7949" width="15.625" style="53" customWidth="1"/>
    <col min="7950" max="8188" width="1.625" style="53"/>
    <col min="8189" max="8189" width="1.625" style="53" customWidth="1"/>
    <col min="8190" max="8199" width="1.875" style="53" customWidth="1"/>
    <col min="8200" max="8200" width="15.625" style="53" customWidth="1"/>
    <col min="8201" max="8201" width="1.625" style="53" customWidth="1"/>
    <col min="8202" max="8202" width="15.625" style="53" customWidth="1"/>
    <col min="8203" max="8203" width="1.625" style="53" customWidth="1"/>
    <col min="8204" max="8204" width="5.625" style="53" customWidth="1"/>
    <col min="8205" max="8205" width="15.625" style="53" customWidth="1"/>
    <col min="8206" max="8444" width="1.625" style="53"/>
    <col min="8445" max="8445" width="1.625" style="53" customWidth="1"/>
    <col min="8446" max="8455" width="1.875" style="53" customWidth="1"/>
    <col min="8456" max="8456" width="15.625" style="53" customWidth="1"/>
    <col min="8457" max="8457" width="1.625" style="53" customWidth="1"/>
    <col min="8458" max="8458" width="15.625" style="53" customWidth="1"/>
    <col min="8459" max="8459" width="1.625" style="53" customWidth="1"/>
    <col min="8460" max="8460" width="5.625" style="53" customWidth="1"/>
    <col min="8461" max="8461" width="15.625" style="53" customWidth="1"/>
    <col min="8462" max="8700" width="1.625" style="53"/>
    <col min="8701" max="8701" width="1.625" style="53" customWidth="1"/>
    <col min="8702" max="8711" width="1.875" style="53" customWidth="1"/>
    <col min="8712" max="8712" width="15.625" style="53" customWidth="1"/>
    <col min="8713" max="8713" width="1.625" style="53" customWidth="1"/>
    <col min="8714" max="8714" width="15.625" style="53" customWidth="1"/>
    <col min="8715" max="8715" width="1.625" style="53" customWidth="1"/>
    <col min="8716" max="8716" width="5.625" style="53" customWidth="1"/>
    <col min="8717" max="8717" width="15.625" style="53" customWidth="1"/>
    <col min="8718" max="8956" width="1.625" style="53"/>
    <col min="8957" max="8957" width="1.625" style="53" customWidth="1"/>
    <col min="8958" max="8967" width="1.875" style="53" customWidth="1"/>
    <col min="8968" max="8968" width="15.625" style="53" customWidth="1"/>
    <col min="8969" max="8969" width="1.625" style="53" customWidth="1"/>
    <col min="8970" max="8970" width="15.625" style="53" customWidth="1"/>
    <col min="8971" max="8971" width="1.625" style="53" customWidth="1"/>
    <col min="8972" max="8972" width="5.625" style="53" customWidth="1"/>
    <col min="8973" max="8973" width="15.625" style="53" customWidth="1"/>
    <col min="8974" max="9212" width="1.625" style="53"/>
    <col min="9213" max="9213" width="1.625" style="53" customWidth="1"/>
    <col min="9214" max="9223" width="1.875" style="53" customWidth="1"/>
    <col min="9224" max="9224" width="15.625" style="53" customWidth="1"/>
    <col min="9225" max="9225" width="1.625" style="53" customWidth="1"/>
    <col min="9226" max="9226" width="15.625" style="53" customWidth="1"/>
    <col min="9227" max="9227" width="1.625" style="53" customWidth="1"/>
    <col min="9228" max="9228" width="5.625" style="53" customWidth="1"/>
    <col min="9229" max="9229" width="15.625" style="53" customWidth="1"/>
    <col min="9230" max="9468" width="1.625" style="53"/>
    <col min="9469" max="9469" width="1.625" style="53" customWidth="1"/>
    <col min="9470" max="9479" width="1.875" style="53" customWidth="1"/>
    <col min="9480" max="9480" width="15.625" style="53" customWidth="1"/>
    <col min="9481" max="9481" width="1.625" style="53" customWidth="1"/>
    <col min="9482" max="9482" width="15.625" style="53" customWidth="1"/>
    <col min="9483" max="9483" width="1.625" style="53" customWidth="1"/>
    <col min="9484" max="9484" width="5.625" style="53" customWidth="1"/>
    <col min="9485" max="9485" width="15.625" style="53" customWidth="1"/>
    <col min="9486" max="9724" width="1.625" style="53"/>
    <col min="9725" max="9725" width="1.625" style="53" customWidth="1"/>
    <col min="9726" max="9735" width="1.875" style="53" customWidth="1"/>
    <col min="9736" max="9736" width="15.625" style="53" customWidth="1"/>
    <col min="9737" max="9737" width="1.625" style="53" customWidth="1"/>
    <col min="9738" max="9738" width="15.625" style="53" customWidth="1"/>
    <col min="9739" max="9739" width="1.625" style="53" customWidth="1"/>
    <col min="9740" max="9740" width="5.625" style="53" customWidth="1"/>
    <col min="9741" max="9741" width="15.625" style="53" customWidth="1"/>
    <col min="9742" max="9980" width="1.625" style="53"/>
    <col min="9981" max="9981" width="1.625" style="53" customWidth="1"/>
    <col min="9982" max="9991" width="1.875" style="53" customWidth="1"/>
    <col min="9992" max="9992" width="15.625" style="53" customWidth="1"/>
    <col min="9993" max="9993" width="1.625" style="53" customWidth="1"/>
    <col min="9994" max="9994" width="15.625" style="53" customWidth="1"/>
    <col min="9995" max="9995" width="1.625" style="53" customWidth="1"/>
    <col min="9996" max="9996" width="5.625" style="53" customWidth="1"/>
    <col min="9997" max="9997" width="15.625" style="53" customWidth="1"/>
    <col min="9998" max="10236" width="1.625" style="53"/>
    <col min="10237" max="10237" width="1.625" style="53" customWidth="1"/>
    <col min="10238" max="10247" width="1.875" style="53" customWidth="1"/>
    <col min="10248" max="10248" width="15.625" style="53" customWidth="1"/>
    <col min="10249" max="10249" width="1.625" style="53" customWidth="1"/>
    <col min="10250" max="10250" width="15.625" style="53" customWidth="1"/>
    <col min="10251" max="10251" width="1.625" style="53" customWidth="1"/>
    <col min="10252" max="10252" width="5.625" style="53" customWidth="1"/>
    <col min="10253" max="10253" width="15.625" style="53" customWidth="1"/>
    <col min="10254" max="10492" width="1.625" style="53"/>
    <col min="10493" max="10493" width="1.625" style="53" customWidth="1"/>
    <col min="10494" max="10503" width="1.875" style="53" customWidth="1"/>
    <col min="10504" max="10504" width="15.625" style="53" customWidth="1"/>
    <col min="10505" max="10505" width="1.625" style="53" customWidth="1"/>
    <col min="10506" max="10506" width="15.625" style="53" customWidth="1"/>
    <col min="10507" max="10507" width="1.625" style="53" customWidth="1"/>
    <col min="10508" max="10508" width="5.625" style="53" customWidth="1"/>
    <col min="10509" max="10509" width="15.625" style="53" customWidth="1"/>
    <col min="10510" max="10748" width="1.625" style="53"/>
    <col min="10749" max="10749" width="1.625" style="53" customWidth="1"/>
    <col min="10750" max="10759" width="1.875" style="53" customWidth="1"/>
    <col min="10760" max="10760" width="15.625" style="53" customWidth="1"/>
    <col min="10761" max="10761" width="1.625" style="53" customWidth="1"/>
    <col min="10762" max="10762" width="15.625" style="53" customWidth="1"/>
    <col min="10763" max="10763" width="1.625" style="53" customWidth="1"/>
    <col min="10764" max="10764" width="5.625" style="53" customWidth="1"/>
    <col min="10765" max="10765" width="15.625" style="53" customWidth="1"/>
    <col min="10766" max="11004" width="1.625" style="53"/>
    <col min="11005" max="11005" width="1.625" style="53" customWidth="1"/>
    <col min="11006" max="11015" width="1.875" style="53" customWidth="1"/>
    <col min="11016" max="11016" width="15.625" style="53" customWidth="1"/>
    <col min="11017" max="11017" width="1.625" style="53" customWidth="1"/>
    <col min="11018" max="11018" width="15.625" style="53" customWidth="1"/>
    <col min="11019" max="11019" width="1.625" style="53" customWidth="1"/>
    <col min="11020" max="11020" width="5.625" style="53" customWidth="1"/>
    <col min="11021" max="11021" width="15.625" style="53" customWidth="1"/>
    <col min="11022" max="11260" width="1.625" style="53"/>
    <col min="11261" max="11261" width="1.625" style="53" customWidth="1"/>
    <col min="11262" max="11271" width="1.875" style="53" customWidth="1"/>
    <col min="11272" max="11272" width="15.625" style="53" customWidth="1"/>
    <col min="11273" max="11273" width="1.625" style="53" customWidth="1"/>
    <col min="11274" max="11274" width="15.625" style="53" customWidth="1"/>
    <col min="11275" max="11275" width="1.625" style="53" customWidth="1"/>
    <col min="11276" max="11276" width="5.625" style="53" customWidth="1"/>
    <col min="11277" max="11277" width="15.625" style="53" customWidth="1"/>
    <col min="11278" max="11516" width="1.625" style="53"/>
    <col min="11517" max="11517" width="1.625" style="53" customWidth="1"/>
    <col min="11518" max="11527" width="1.875" style="53" customWidth="1"/>
    <col min="11528" max="11528" width="15.625" style="53" customWidth="1"/>
    <col min="11529" max="11529" width="1.625" style="53" customWidth="1"/>
    <col min="11530" max="11530" width="15.625" style="53" customWidth="1"/>
    <col min="11531" max="11531" width="1.625" style="53" customWidth="1"/>
    <col min="11532" max="11532" width="5.625" style="53" customWidth="1"/>
    <col min="11533" max="11533" width="15.625" style="53" customWidth="1"/>
    <col min="11534" max="11772" width="1.625" style="53"/>
    <col min="11773" max="11773" width="1.625" style="53" customWidth="1"/>
    <col min="11774" max="11783" width="1.875" style="53" customWidth="1"/>
    <col min="11784" max="11784" width="15.625" style="53" customWidth="1"/>
    <col min="11785" max="11785" width="1.625" style="53" customWidth="1"/>
    <col min="11786" max="11786" width="15.625" style="53" customWidth="1"/>
    <col min="11787" max="11787" width="1.625" style="53" customWidth="1"/>
    <col min="11788" max="11788" width="5.625" style="53" customWidth="1"/>
    <col min="11789" max="11789" width="15.625" style="53" customWidth="1"/>
    <col min="11790" max="12028" width="1.625" style="53"/>
    <col min="12029" max="12029" width="1.625" style="53" customWidth="1"/>
    <col min="12030" max="12039" width="1.875" style="53" customWidth="1"/>
    <col min="12040" max="12040" width="15.625" style="53" customWidth="1"/>
    <col min="12041" max="12041" width="1.625" style="53" customWidth="1"/>
    <col min="12042" max="12042" width="15.625" style="53" customWidth="1"/>
    <col min="12043" max="12043" width="1.625" style="53" customWidth="1"/>
    <col min="12044" max="12044" width="5.625" style="53" customWidth="1"/>
    <col min="12045" max="12045" width="15.625" style="53" customWidth="1"/>
    <col min="12046" max="12284" width="1.625" style="53"/>
    <col min="12285" max="12285" width="1.625" style="53" customWidth="1"/>
    <col min="12286" max="12295" width="1.875" style="53" customWidth="1"/>
    <col min="12296" max="12296" width="15.625" style="53" customWidth="1"/>
    <col min="12297" max="12297" width="1.625" style="53" customWidth="1"/>
    <col min="12298" max="12298" width="15.625" style="53" customWidth="1"/>
    <col min="12299" max="12299" width="1.625" style="53" customWidth="1"/>
    <col min="12300" max="12300" width="5.625" style="53" customWidth="1"/>
    <col min="12301" max="12301" width="15.625" style="53" customWidth="1"/>
    <col min="12302" max="12540" width="1.625" style="53"/>
    <col min="12541" max="12541" width="1.625" style="53" customWidth="1"/>
    <col min="12542" max="12551" width="1.875" style="53" customWidth="1"/>
    <col min="12552" max="12552" width="15.625" style="53" customWidth="1"/>
    <col min="12553" max="12553" width="1.625" style="53" customWidth="1"/>
    <col min="12554" max="12554" width="15.625" style="53" customWidth="1"/>
    <col min="12555" max="12555" width="1.625" style="53" customWidth="1"/>
    <col min="12556" max="12556" width="5.625" style="53" customWidth="1"/>
    <col min="12557" max="12557" width="15.625" style="53" customWidth="1"/>
    <col min="12558" max="12796" width="1.625" style="53"/>
    <col min="12797" max="12797" width="1.625" style="53" customWidth="1"/>
    <col min="12798" max="12807" width="1.875" style="53" customWidth="1"/>
    <col min="12808" max="12808" width="15.625" style="53" customWidth="1"/>
    <col min="12809" max="12809" width="1.625" style="53" customWidth="1"/>
    <col min="12810" max="12810" width="15.625" style="53" customWidth="1"/>
    <col min="12811" max="12811" width="1.625" style="53" customWidth="1"/>
    <col min="12812" max="12812" width="5.625" style="53" customWidth="1"/>
    <col min="12813" max="12813" width="15.625" style="53" customWidth="1"/>
    <col min="12814" max="13052" width="1.625" style="53"/>
    <col min="13053" max="13053" width="1.625" style="53" customWidth="1"/>
    <col min="13054" max="13063" width="1.875" style="53" customWidth="1"/>
    <col min="13064" max="13064" width="15.625" style="53" customWidth="1"/>
    <col min="13065" max="13065" width="1.625" style="53" customWidth="1"/>
    <col min="13066" max="13066" width="15.625" style="53" customWidth="1"/>
    <col min="13067" max="13067" width="1.625" style="53" customWidth="1"/>
    <col min="13068" max="13068" width="5.625" style="53" customWidth="1"/>
    <col min="13069" max="13069" width="15.625" style="53" customWidth="1"/>
    <col min="13070" max="13308" width="1.625" style="53"/>
    <col min="13309" max="13309" width="1.625" style="53" customWidth="1"/>
    <col min="13310" max="13319" width="1.875" style="53" customWidth="1"/>
    <col min="13320" max="13320" width="15.625" style="53" customWidth="1"/>
    <col min="13321" max="13321" width="1.625" style="53" customWidth="1"/>
    <col min="13322" max="13322" width="15.625" style="53" customWidth="1"/>
    <col min="13323" max="13323" width="1.625" style="53" customWidth="1"/>
    <col min="13324" max="13324" width="5.625" style="53" customWidth="1"/>
    <col min="13325" max="13325" width="15.625" style="53" customWidth="1"/>
    <col min="13326" max="13564" width="1.625" style="53"/>
    <col min="13565" max="13565" width="1.625" style="53" customWidth="1"/>
    <col min="13566" max="13575" width="1.875" style="53" customWidth="1"/>
    <col min="13576" max="13576" width="15.625" style="53" customWidth="1"/>
    <col min="13577" max="13577" width="1.625" style="53" customWidth="1"/>
    <col min="13578" max="13578" width="15.625" style="53" customWidth="1"/>
    <col min="13579" max="13579" width="1.625" style="53" customWidth="1"/>
    <col min="13580" max="13580" width="5.625" style="53" customWidth="1"/>
    <col min="13581" max="13581" width="15.625" style="53" customWidth="1"/>
    <col min="13582" max="13820" width="1.625" style="53"/>
    <col min="13821" max="13821" width="1.625" style="53" customWidth="1"/>
    <col min="13822" max="13831" width="1.875" style="53" customWidth="1"/>
    <col min="13832" max="13832" width="15.625" style="53" customWidth="1"/>
    <col min="13833" max="13833" width="1.625" style="53" customWidth="1"/>
    <col min="13834" max="13834" width="15.625" style="53" customWidth="1"/>
    <col min="13835" max="13835" width="1.625" style="53" customWidth="1"/>
    <col min="13836" max="13836" width="5.625" style="53" customWidth="1"/>
    <col min="13837" max="13837" width="15.625" style="53" customWidth="1"/>
    <col min="13838" max="14076" width="1.625" style="53"/>
    <col min="14077" max="14077" width="1.625" style="53" customWidth="1"/>
    <col min="14078" max="14087" width="1.875" style="53" customWidth="1"/>
    <col min="14088" max="14088" width="15.625" style="53" customWidth="1"/>
    <col min="14089" max="14089" width="1.625" style="53" customWidth="1"/>
    <col min="14090" max="14090" width="15.625" style="53" customWidth="1"/>
    <col min="14091" max="14091" width="1.625" style="53" customWidth="1"/>
    <col min="14092" max="14092" width="5.625" style="53" customWidth="1"/>
    <col min="14093" max="14093" width="15.625" style="53" customWidth="1"/>
    <col min="14094" max="14332" width="1.625" style="53"/>
    <col min="14333" max="14333" width="1.625" style="53" customWidth="1"/>
    <col min="14334" max="14343" width="1.875" style="53" customWidth="1"/>
    <col min="14344" max="14344" width="15.625" style="53" customWidth="1"/>
    <col min="14345" max="14345" width="1.625" style="53" customWidth="1"/>
    <col min="14346" max="14346" width="15.625" style="53" customWidth="1"/>
    <col min="14347" max="14347" width="1.625" style="53" customWidth="1"/>
    <col min="14348" max="14348" width="5.625" style="53" customWidth="1"/>
    <col min="14349" max="14349" width="15.625" style="53" customWidth="1"/>
    <col min="14350" max="14588" width="1.625" style="53"/>
    <col min="14589" max="14589" width="1.625" style="53" customWidth="1"/>
    <col min="14590" max="14599" width="1.875" style="53" customWidth="1"/>
    <col min="14600" max="14600" width="15.625" style="53" customWidth="1"/>
    <col min="14601" max="14601" width="1.625" style="53" customWidth="1"/>
    <col min="14602" max="14602" width="15.625" style="53" customWidth="1"/>
    <col min="14603" max="14603" width="1.625" style="53" customWidth="1"/>
    <col min="14604" max="14604" width="5.625" style="53" customWidth="1"/>
    <col min="14605" max="14605" width="15.625" style="53" customWidth="1"/>
    <col min="14606" max="14844" width="1.625" style="53"/>
    <col min="14845" max="14845" width="1.625" style="53" customWidth="1"/>
    <col min="14846" max="14855" width="1.875" style="53" customWidth="1"/>
    <col min="14856" max="14856" width="15.625" style="53" customWidth="1"/>
    <col min="14857" max="14857" width="1.625" style="53" customWidth="1"/>
    <col min="14858" max="14858" width="15.625" style="53" customWidth="1"/>
    <col min="14859" max="14859" width="1.625" style="53" customWidth="1"/>
    <col min="14860" max="14860" width="5.625" style="53" customWidth="1"/>
    <col min="14861" max="14861" width="15.625" style="53" customWidth="1"/>
    <col min="14862" max="15100" width="1.625" style="53"/>
    <col min="15101" max="15101" width="1.625" style="53" customWidth="1"/>
    <col min="15102" max="15111" width="1.875" style="53" customWidth="1"/>
    <col min="15112" max="15112" width="15.625" style="53" customWidth="1"/>
    <col min="15113" max="15113" width="1.625" style="53" customWidth="1"/>
    <col min="15114" max="15114" width="15.625" style="53" customWidth="1"/>
    <col min="15115" max="15115" width="1.625" style="53" customWidth="1"/>
    <col min="15116" max="15116" width="5.625" style="53" customWidth="1"/>
    <col min="15117" max="15117" width="15.625" style="53" customWidth="1"/>
    <col min="15118" max="15356" width="1.625" style="53"/>
    <col min="15357" max="15357" width="1.625" style="53" customWidth="1"/>
    <col min="15358" max="15367" width="1.875" style="53" customWidth="1"/>
    <col min="15368" max="15368" width="15.625" style="53" customWidth="1"/>
    <col min="15369" max="15369" width="1.625" style="53" customWidth="1"/>
    <col min="15370" max="15370" width="15.625" style="53" customWidth="1"/>
    <col min="15371" max="15371" width="1.625" style="53" customWidth="1"/>
    <col min="15372" max="15372" width="5.625" style="53" customWidth="1"/>
    <col min="15373" max="15373" width="15.625" style="53" customWidth="1"/>
    <col min="15374" max="15612" width="1.625" style="53"/>
    <col min="15613" max="15613" width="1.625" style="53" customWidth="1"/>
    <col min="15614" max="15623" width="1.875" style="53" customWidth="1"/>
    <col min="15624" max="15624" width="15.625" style="53" customWidth="1"/>
    <col min="15625" max="15625" width="1.625" style="53" customWidth="1"/>
    <col min="15626" max="15626" width="15.625" style="53" customWidth="1"/>
    <col min="15627" max="15627" width="1.625" style="53" customWidth="1"/>
    <col min="15628" max="15628" width="5.625" style="53" customWidth="1"/>
    <col min="15629" max="15629" width="15.625" style="53" customWidth="1"/>
    <col min="15630" max="15868" width="1.625" style="53"/>
    <col min="15869" max="15869" width="1.625" style="53" customWidth="1"/>
    <col min="15870" max="15879" width="1.875" style="53" customWidth="1"/>
    <col min="15880" max="15880" width="15.625" style="53" customWidth="1"/>
    <col min="15881" max="15881" width="1.625" style="53" customWidth="1"/>
    <col min="15882" max="15882" width="15.625" style="53" customWidth="1"/>
    <col min="15883" max="15883" width="1.625" style="53" customWidth="1"/>
    <col min="15884" max="15884" width="5.625" style="53" customWidth="1"/>
    <col min="15885" max="15885" width="15.625" style="53" customWidth="1"/>
    <col min="15886" max="16124" width="1.625" style="53"/>
    <col min="16125" max="16125" width="1.625" style="53" customWidth="1"/>
    <col min="16126" max="16135" width="1.875" style="53" customWidth="1"/>
    <col min="16136" max="16136" width="15.625" style="53" customWidth="1"/>
    <col min="16137" max="16137" width="1.625" style="53" customWidth="1"/>
    <col min="16138" max="16138" width="15.625" style="53" customWidth="1"/>
    <col min="16139" max="16139" width="1.625" style="53" customWidth="1"/>
    <col min="16140" max="16140" width="5.625" style="53" customWidth="1"/>
    <col min="16141" max="16141" width="15.625" style="53" customWidth="1"/>
    <col min="16142" max="16384" width="1.625" style="53"/>
  </cols>
  <sheetData>
    <row r="1" spans="2:14" ht="15" customHeight="1" x14ac:dyDescent="0.15">
      <c r="B1" s="241" t="s">
        <v>49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2:14" ht="15" customHeight="1" thickBot="1" x14ac:dyDescent="0.2"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2:14" ht="15" customHeight="1" x14ac:dyDescent="0.15">
      <c r="B3" s="243" t="s">
        <v>50</v>
      </c>
      <c r="C3" s="244"/>
      <c r="D3" s="244"/>
      <c r="E3" s="244"/>
      <c r="F3" s="244"/>
      <c r="G3" s="244"/>
      <c r="H3" s="244"/>
      <c r="I3" s="245"/>
      <c r="J3" s="243" t="s">
        <v>51</v>
      </c>
      <c r="K3" s="244"/>
      <c r="L3" s="244"/>
      <c r="M3" s="244"/>
      <c r="N3" s="245"/>
    </row>
    <row r="4" spans="2:14" ht="15" customHeight="1" x14ac:dyDescent="0.15">
      <c r="B4" s="246"/>
      <c r="C4" s="247"/>
      <c r="D4" s="247"/>
      <c r="E4" s="247"/>
      <c r="F4" s="247"/>
      <c r="G4" s="247"/>
      <c r="H4" s="247"/>
      <c r="I4" s="248"/>
      <c r="J4" s="239"/>
      <c r="K4" s="240"/>
      <c r="L4" s="240"/>
      <c r="M4" s="240"/>
      <c r="N4" s="249"/>
    </row>
    <row r="5" spans="2:14" ht="15" customHeight="1" x14ac:dyDescent="0.15">
      <c r="B5" s="253" t="s">
        <v>52</v>
      </c>
      <c r="C5" s="254"/>
      <c r="D5" s="254"/>
      <c r="E5" s="254"/>
      <c r="F5" s="254"/>
      <c r="G5" s="254"/>
      <c r="H5" s="255" t="s">
        <v>53</v>
      </c>
      <c r="I5" s="256"/>
      <c r="J5" s="239"/>
      <c r="K5" s="240"/>
      <c r="L5" s="240"/>
      <c r="M5" s="240"/>
      <c r="N5" s="249"/>
    </row>
    <row r="6" spans="2:14" ht="15" customHeight="1" x14ac:dyDescent="0.15">
      <c r="B6" s="259" t="s">
        <v>54</v>
      </c>
      <c r="C6" s="260"/>
      <c r="D6" s="260"/>
      <c r="E6" s="260"/>
      <c r="F6" s="260"/>
      <c r="G6" s="261"/>
      <c r="H6" s="257"/>
      <c r="I6" s="249"/>
      <c r="J6" s="239"/>
      <c r="K6" s="240"/>
      <c r="L6" s="240"/>
      <c r="M6" s="240"/>
      <c r="N6" s="249"/>
    </row>
    <row r="7" spans="2:14" ht="15" customHeight="1" x14ac:dyDescent="0.15">
      <c r="B7" s="259"/>
      <c r="C7" s="260"/>
      <c r="D7" s="260"/>
      <c r="E7" s="260"/>
      <c r="F7" s="260"/>
      <c r="G7" s="261"/>
      <c r="H7" s="257"/>
      <c r="I7" s="249"/>
      <c r="J7" s="239"/>
      <c r="K7" s="240"/>
      <c r="L7" s="240"/>
      <c r="M7" s="240"/>
      <c r="N7" s="249"/>
    </row>
    <row r="8" spans="2:14" ht="15" customHeight="1" thickBot="1" x14ac:dyDescent="0.2">
      <c r="B8" s="262"/>
      <c r="C8" s="263"/>
      <c r="D8" s="263"/>
      <c r="E8" s="263"/>
      <c r="F8" s="263"/>
      <c r="G8" s="264"/>
      <c r="H8" s="258"/>
      <c r="I8" s="252"/>
      <c r="J8" s="250"/>
      <c r="K8" s="251"/>
      <c r="L8" s="251"/>
      <c r="M8" s="251"/>
      <c r="N8" s="252"/>
    </row>
    <row r="9" spans="2:14" ht="15" customHeight="1" x14ac:dyDescent="0.15">
      <c r="B9" s="243"/>
      <c r="C9" s="244"/>
      <c r="D9" s="244"/>
      <c r="E9" s="244"/>
      <c r="F9" s="244"/>
      <c r="G9" s="265"/>
      <c r="H9" s="266" t="s">
        <v>55</v>
      </c>
      <c r="I9" s="267"/>
      <c r="J9" s="268" t="s">
        <v>56</v>
      </c>
      <c r="K9" s="269"/>
      <c r="L9" s="54"/>
      <c r="M9" s="269" t="s">
        <v>57</v>
      </c>
      <c r="N9" s="267"/>
    </row>
    <row r="10" spans="2:14" ht="15" customHeight="1" x14ac:dyDescent="0.15">
      <c r="B10" s="239">
        <v>1</v>
      </c>
      <c r="C10" s="240"/>
      <c r="D10" s="240"/>
      <c r="E10" s="240"/>
      <c r="F10" s="240"/>
      <c r="G10" s="240"/>
      <c r="H10" s="55">
        <v>58000</v>
      </c>
      <c r="I10" s="56"/>
      <c r="J10" s="57">
        <v>1</v>
      </c>
      <c r="K10" s="58"/>
      <c r="L10" s="59" t="s">
        <v>58</v>
      </c>
      <c r="M10" s="60">
        <v>63000</v>
      </c>
      <c r="N10" s="61"/>
    </row>
    <row r="11" spans="2:14" ht="15" customHeight="1" x14ac:dyDescent="0.15">
      <c r="B11" s="239">
        <v>2</v>
      </c>
      <c r="C11" s="240"/>
      <c r="D11" s="240"/>
      <c r="E11" s="240"/>
      <c r="F11" s="240"/>
      <c r="G11" s="240"/>
      <c r="H11" s="55">
        <v>68000</v>
      </c>
      <c r="I11" s="56"/>
      <c r="J11" s="57">
        <v>63000</v>
      </c>
      <c r="K11" s="60"/>
      <c r="L11" s="59" t="s">
        <v>58</v>
      </c>
      <c r="M11" s="60">
        <v>73000</v>
      </c>
      <c r="N11" s="61"/>
    </row>
    <row r="12" spans="2:14" ht="15" customHeight="1" x14ac:dyDescent="0.15">
      <c r="B12" s="239">
        <v>3</v>
      </c>
      <c r="C12" s="240"/>
      <c r="D12" s="240"/>
      <c r="E12" s="240"/>
      <c r="F12" s="240"/>
      <c r="G12" s="240"/>
      <c r="H12" s="55">
        <v>78000</v>
      </c>
      <c r="I12" s="56"/>
      <c r="J12" s="57">
        <v>73000</v>
      </c>
      <c r="K12" s="60"/>
      <c r="L12" s="59" t="s">
        <v>59</v>
      </c>
      <c r="M12" s="60">
        <v>83000</v>
      </c>
      <c r="N12" s="61"/>
    </row>
    <row r="13" spans="2:14" ht="15" customHeight="1" x14ac:dyDescent="0.15">
      <c r="B13" s="239">
        <v>4</v>
      </c>
      <c r="C13" s="240"/>
      <c r="D13" s="240"/>
      <c r="E13" s="240"/>
      <c r="F13" s="240"/>
      <c r="G13" s="240"/>
      <c r="H13" s="55">
        <v>88000</v>
      </c>
      <c r="I13" s="56"/>
      <c r="J13" s="57">
        <v>83000</v>
      </c>
      <c r="K13" s="60"/>
      <c r="L13" s="59" t="s">
        <v>60</v>
      </c>
      <c r="M13" s="60">
        <v>93000</v>
      </c>
      <c r="N13" s="61"/>
    </row>
    <row r="14" spans="2:14" ht="15" customHeight="1" x14ac:dyDescent="0.15">
      <c r="B14" s="239">
        <v>5</v>
      </c>
      <c r="C14" s="240"/>
      <c r="D14" s="240"/>
      <c r="E14" s="240"/>
      <c r="F14" s="240"/>
      <c r="G14" s="240"/>
      <c r="H14" s="55">
        <v>98000</v>
      </c>
      <c r="I14" s="56"/>
      <c r="J14" s="57">
        <v>93000</v>
      </c>
      <c r="K14" s="58"/>
      <c r="L14" s="59" t="s">
        <v>59</v>
      </c>
      <c r="M14" s="60">
        <v>101000</v>
      </c>
      <c r="N14" s="61"/>
    </row>
    <row r="15" spans="2:14" ht="15" customHeight="1" x14ac:dyDescent="0.15">
      <c r="B15" s="270">
        <v>6</v>
      </c>
      <c r="C15" s="271"/>
      <c r="D15" s="271"/>
      <c r="E15" s="271"/>
      <c r="F15" s="271"/>
      <c r="G15" s="272"/>
      <c r="H15" s="62">
        <v>104000</v>
      </c>
      <c r="I15" s="63"/>
      <c r="J15" s="64">
        <v>101000</v>
      </c>
      <c r="K15" s="65"/>
      <c r="L15" s="66" t="s">
        <v>60</v>
      </c>
      <c r="M15" s="65">
        <v>107000</v>
      </c>
      <c r="N15" s="67"/>
    </row>
    <row r="16" spans="2:14" ht="15" customHeight="1" x14ac:dyDescent="0.15">
      <c r="B16" s="239">
        <v>7</v>
      </c>
      <c r="C16" s="240"/>
      <c r="D16" s="240"/>
      <c r="E16" s="240"/>
      <c r="F16" s="240"/>
      <c r="G16" s="273"/>
      <c r="H16" s="55">
        <v>110000</v>
      </c>
      <c r="I16" s="56"/>
      <c r="J16" s="57">
        <v>107000</v>
      </c>
      <c r="K16" s="60"/>
      <c r="L16" s="59" t="s">
        <v>60</v>
      </c>
      <c r="M16" s="60">
        <v>114000</v>
      </c>
      <c r="N16" s="61"/>
    </row>
    <row r="17" spans="2:14" ht="15" customHeight="1" x14ac:dyDescent="0.15">
      <c r="B17" s="239">
        <v>8</v>
      </c>
      <c r="C17" s="240"/>
      <c r="D17" s="240"/>
      <c r="E17" s="240"/>
      <c r="F17" s="240"/>
      <c r="G17" s="273"/>
      <c r="H17" s="55">
        <v>118000</v>
      </c>
      <c r="I17" s="56"/>
      <c r="J17" s="57">
        <v>114000</v>
      </c>
      <c r="K17" s="60"/>
      <c r="L17" s="59" t="s">
        <v>60</v>
      </c>
      <c r="M17" s="60">
        <v>122000</v>
      </c>
      <c r="N17" s="61"/>
    </row>
    <row r="18" spans="2:14" ht="15" customHeight="1" x14ac:dyDescent="0.15">
      <c r="B18" s="239">
        <v>9</v>
      </c>
      <c r="C18" s="240"/>
      <c r="D18" s="240"/>
      <c r="E18" s="240"/>
      <c r="F18" s="240"/>
      <c r="G18" s="273"/>
      <c r="H18" s="55">
        <v>126000</v>
      </c>
      <c r="I18" s="56"/>
      <c r="J18" s="57">
        <v>122000</v>
      </c>
      <c r="K18" s="60"/>
      <c r="L18" s="59" t="s">
        <v>60</v>
      </c>
      <c r="M18" s="60">
        <v>130000</v>
      </c>
      <c r="N18" s="61"/>
    </row>
    <row r="19" spans="2:14" ht="15" customHeight="1" x14ac:dyDescent="0.15">
      <c r="B19" s="274">
        <v>10</v>
      </c>
      <c r="C19" s="275"/>
      <c r="D19" s="275"/>
      <c r="E19" s="275"/>
      <c r="F19" s="275"/>
      <c r="G19" s="276"/>
      <c r="H19" s="68">
        <v>134000</v>
      </c>
      <c r="I19" s="69"/>
      <c r="J19" s="70">
        <v>130000</v>
      </c>
      <c r="K19" s="71"/>
      <c r="L19" s="72" t="s">
        <v>59</v>
      </c>
      <c r="M19" s="71">
        <v>138000</v>
      </c>
      <c r="N19" s="73"/>
    </row>
    <row r="20" spans="2:14" ht="15" customHeight="1" x14ac:dyDescent="0.15">
      <c r="B20" s="239">
        <v>11</v>
      </c>
      <c r="C20" s="240"/>
      <c r="D20" s="240"/>
      <c r="E20" s="240"/>
      <c r="F20" s="240"/>
      <c r="G20" s="240"/>
      <c r="H20" s="55">
        <v>142000</v>
      </c>
      <c r="I20" s="56"/>
      <c r="J20" s="57">
        <v>138000</v>
      </c>
      <c r="K20" s="60"/>
      <c r="L20" s="59" t="s">
        <v>59</v>
      </c>
      <c r="M20" s="60">
        <v>146000</v>
      </c>
      <c r="N20" s="61"/>
    </row>
    <row r="21" spans="2:14" ht="15" customHeight="1" x14ac:dyDescent="0.15">
      <c r="B21" s="239">
        <v>12</v>
      </c>
      <c r="C21" s="240"/>
      <c r="D21" s="240"/>
      <c r="E21" s="240"/>
      <c r="F21" s="240"/>
      <c r="G21" s="240"/>
      <c r="H21" s="55">
        <v>150000</v>
      </c>
      <c r="I21" s="56"/>
      <c r="J21" s="57">
        <v>146000</v>
      </c>
      <c r="K21" s="60"/>
      <c r="L21" s="59" t="s">
        <v>61</v>
      </c>
      <c r="M21" s="60">
        <v>155000</v>
      </c>
      <c r="N21" s="61"/>
    </row>
    <row r="22" spans="2:14" ht="15" customHeight="1" x14ac:dyDescent="0.15">
      <c r="B22" s="239">
        <v>13</v>
      </c>
      <c r="C22" s="240"/>
      <c r="D22" s="240"/>
      <c r="E22" s="240"/>
      <c r="F22" s="240"/>
      <c r="G22" s="240"/>
      <c r="H22" s="55">
        <v>160000</v>
      </c>
      <c r="I22" s="56"/>
      <c r="J22" s="57">
        <v>155000</v>
      </c>
      <c r="K22" s="60"/>
      <c r="L22" s="59" t="s">
        <v>59</v>
      </c>
      <c r="M22" s="60">
        <v>165000</v>
      </c>
      <c r="N22" s="61"/>
    </row>
    <row r="23" spans="2:14" ht="15" customHeight="1" x14ac:dyDescent="0.15">
      <c r="B23" s="239">
        <v>14</v>
      </c>
      <c r="C23" s="240"/>
      <c r="D23" s="240"/>
      <c r="E23" s="240"/>
      <c r="F23" s="240"/>
      <c r="G23" s="240"/>
      <c r="H23" s="55">
        <v>170000</v>
      </c>
      <c r="I23" s="56"/>
      <c r="J23" s="57">
        <v>165000</v>
      </c>
      <c r="K23" s="60"/>
      <c r="L23" s="59" t="s">
        <v>61</v>
      </c>
      <c r="M23" s="60">
        <v>175000</v>
      </c>
      <c r="N23" s="61"/>
    </row>
    <row r="24" spans="2:14" ht="15" customHeight="1" x14ac:dyDescent="0.15">
      <c r="B24" s="239">
        <v>15</v>
      </c>
      <c r="C24" s="240"/>
      <c r="D24" s="240"/>
      <c r="E24" s="240"/>
      <c r="F24" s="240"/>
      <c r="G24" s="240"/>
      <c r="H24" s="68">
        <v>180000</v>
      </c>
      <c r="I24" s="69"/>
      <c r="J24" s="70">
        <v>175000</v>
      </c>
      <c r="K24" s="71"/>
      <c r="L24" s="72" t="s">
        <v>61</v>
      </c>
      <c r="M24" s="71">
        <v>185000</v>
      </c>
      <c r="N24" s="73"/>
    </row>
    <row r="25" spans="2:14" ht="15" customHeight="1" x14ac:dyDescent="0.15">
      <c r="B25" s="270">
        <v>16</v>
      </c>
      <c r="C25" s="271"/>
      <c r="D25" s="271"/>
      <c r="E25" s="271"/>
      <c r="F25" s="271"/>
      <c r="G25" s="272"/>
      <c r="H25" s="55">
        <v>190000</v>
      </c>
      <c r="I25" s="56"/>
      <c r="J25" s="57">
        <v>185000</v>
      </c>
      <c r="K25" s="60"/>
      <c r="L25" s="59" t="s">
        <v>61</v>
      </c>
      <c r="M25" s="60">
        <v>195000</v>
      </c>
      <c r="N25" s="61"/>
    </row>
    <row r="26" spans="2:14" ht="15" customHeight="1" x14ac:dyDescent="0.15">
      <c r="B26" s="239">
        <v>17</v>
      </c>
      <c r="C26" s="240"/>
      <c r="D26" s="240"/>
      <c r="E26" s="240"/>
      <c r="F26" s="240"/>
      <c r="G26" s="273"/>
      <c r="H26" s="55">
        <v>200000</v>
      </c>
      <c r="I26" s="56"/>
      <c r="J26" s="57">
        <v>195000</v>
      </c>
      <c r="K26" s="60"/>
      <c r="L26" s="59" t="s">
        <v>61</v>
      </c>
      <c r="M26" s="60">
        <v>210000</v>
      </c>
      <c r="N26" s="61"/>
    </row>
    <row r="27" spans="2:14" ht="15" customHeight="1" x14ac:dyDescent="0.15">
      <c r="B27" s="239">
        <v>18</v>
      </c>
      <c r="C27" s="240"/>
      <c r="D27" s="240"/>
      <c r="E27" s="240"/>
      <c r="F27" s="240"/>
      <c r="G27" s="273"/>
      <c r="H27" s="55">
        <v>220000</v>
      </c>
      <c r="I27" s="56"/>
      <c r="J27" s="57">
        <v>210000</v>
      </c>
      <c r="K27" s="60"/>
      <c r="L27" s="59" t="s">
        <v>61</v>
      </c>
      <c r="M27" s="60">
        <v>230000</v>
      </c>
      <c r="N27" s="61"/>
    </row>
    <row r="28" spans="2:14" ht="15" customHeight="1" x14ac:dyDescent="0.15">
      <c r="B28" s="239">
        <v>19</v>
      </c>
      <c r="C28" s="240"/>
      <c r="D28" s="240"/>
      <c r="E28" s="240"/>
      <c r="F28" s="240"/>
      <c r="G28" s="273"/>
      <c r="H28" s="55">
        <v>240000</v>
      </c>
      <c r="I28" s="56"/>
      <c r="J28" s="57">
        <v>230000</v>
      </c>
      <c r="K28" s="60"/>
      <c r="L28" s="59" t="s">
        <v>61</v>
      </c>
      <c r="M28" s="60">
        <v>250000</v>
      </c>
      <c r="N28" s="61"/>
    </row>
    <row r="29" spans="2:14" ht="15" customHeight="1" x14ac:dyDescent="0.15">
      <c r="B29" s="274">
        <v>20</v>
      </c>
      <c r="C29" s="275"/>
      <c r="D29" s="275"/>
      <c r="E29" s="275"/>
      <c r="F29" s="275"/>
      <c r="G29" s="276"/>
      <c r="H29" s="55">
        <v>260000</v>
      </c>
      <c r="I29" s="56"/>
      <c r="J29" s="57">
        <v>250000</v>
      </c>
      <c r="K29" s="60"/>
      <c r="L29" s="59" t="s">
        <v>61</v>
      </c>
      <c r="M29" s="60">
        <v>270000</v>
      </c>
      <c r="N29" s="61"/>
    </row>
    <row r="30" spans="2:14" ht="15" customHeight="1" x14ac:dyDescent="0.15">
      <c r="B30" s="239">
        <v>21</v>
      </c>
      <c r="C30" s="240"/>
      <c r="D30" s="240"/>
      <c r="E30" s="240"/>
      <c r="F30" s="240"/>
      <c r="G30" s="240"/>
      <c r="H30" s="62">
        <v>280000</v>
      </c>
      <c r="I30" s="63"/>
      <c r="J30" s="64">
        <v>270000</v>
      </c>
      <c r="K30" s="65"/>
      <c r="L30" s="66" t="s">
        <v>61</v>
      </c>
      <c r="M30" s="65">
        <v>290000</v>
      </c>
      <c r="N30" s="67"/>
    </row>
    <row r="31" spans="2:14" ht="15" customHeight="1" x14ac:dyDescent="0.15">
      <c r="B31" s="239">
        <v>22</v>
      </c>
      <c r="C31" s="240"/>
      <c r="D31" s="240"/>
      <c r="E31" s="240"/>
      <c r="F31" s="240"/>
      <c r="G31" s="240"/>
      <c r="H31" s="55">
        <v>300000</v>
      </c>
      <c r="I31" s="56"/>
      <c r="J31" s="57">
        <v>290000</v>
      </c>
      <c r="K31" s="60"/>
      <c r="L31" s="59" t="s">
        <v>61</v>
      </c>
      <c r="M31" s="60">
        <v>310000</v>
      </c>
      <c r="N31" s="61"/>
    </row>
    <row r="32" spans="2:14" ht="15" customHeight="1" x14ac:dyDescent="0.15">
      <c r="B32" s="239">
        <v>23</v>
      </c>
      <c r="C32" s="240"/>
      <c r="D32" s="240"/>
      <c r="E32" s="240"/>
      <c r="F32" s="240"/>
      <c r="G32" s="240"/>
      <c r="H32" s="55">
        <v>320000</v>
      </c>
      <c r="I32" s="56"/>
      <c r="J32" s="57">
        <v>310000</v>
      </c>
      <c r="K32" s="60"/>
      <c r="L32" s="59" t="s">
        <v>59</v>
      </c>
      <c r="M32" s="60">
        <v>330000</v>
      </c>
      <c r="N32" s="61"/>
    </row>
    <row r="33" spans="2:14" ht="15" customHeight="1" x14ac:dyDescent="0.15">
      <c r="B33" s="239">
        <v>24</v>
      </c>
      <c r="C33" s="240"/>
      <c r="D33" s="240"/>
      <c r="E33" s="240"/>
      <c r="F33" s="240"/>
      <c r="G33" s="240"/>
      <c r="H33" s="55">
        <v>340000</v>
      </c>
      <c r="I33" s="56"/>
      <c r="J33" s="57">
        <v>330000</v>
      </c>
      <c r="K33" s="60"/>
      <c r="L33" s="59" t="s">
        <v>61</v>
      </c>
      <c r="M33" s="60">
        <v>350000</v>
      </c>
      <c r="N33" s="61"/>
    </row>
    <row r="34" spans="2:14" ht="15" customHeight="1" x14ac:dyDescent="0.15">
      <c r="B34" s="239">
        <v>25</v>
      </c>
      <c r="C34" s="240"/>
      <c r="D34" s="240"/>
      <c r="E34" s="240"/>
      <c r="F34" s="240"/>
      <c r="G34" s="240"/>
      <c r="H34" s="68">
        <v>360000</v>
      </c>
      <c r="I34" s="69"/>
      <c r="J34" s="70">
        <v>350000</v>
      </c>
      <c r="K34" s="71"/>
      <c r="L34" s="72" t="s">
        <v>61</v>
      </c>
      <c r="M34" s="71">
        <v>370000</v>
      </c>
      <c r="N34" s="73"/>
    </row>
    <row r="35" spans="2:14" ht="15" customHeight="1" x14ac:dyDescent="0.15">
      <c r="B35" s="270">
        <v>26</v>
      </c>
      <c r="C35" s="271"/>
      <c r="D35" s="271"/>
      <c r="E35" s="271"/>
      <c r="F35" s="271"/>
      <c r="G35" s="272"/>
      <c r="H35" s="55">
        <v>380000</v>
      </c>
      <c r="I35" s="56"/>
      <c r="J35" s="57">
        <v>370000</v>
      </c>
      <c r="K35" s="60"/>
      <c r="L35" s="59" t="s">
        <v>61</v>
      </c>
      <c r="M35" s="60">
        <v>395000</v>
      </c>
      <c r="N35" s="61"/>
    </row>
    <row r="36" spans="2:14" ht="15" customHeight="1" x14ac:dyDescent="0.15">
      <c r="B36" s="239">
        <v>27</v>
      </c>
      <c r="C36" s="240"/>
      <c r="D36" s="240"/>
      <c r="E36" s="240"/>
      <c r="F36" s="240"/>
      <c r="G36" s="273"/>
      <c r="H36" s="55">
        <v>410000</v>
      </c>
      <c r="I36" s="56"/>
      <c r="J36" s="57">
        <v>395000</v>
      </c>
      <c r="K36" s="60"/>
      <c r="L36" s="59" t="s">
        <v>61</v>
      </c>
      <c r="M36" s="60">
        <v>425000</v>
      </c>
      <c r="N36" s="61"/>
    </row>
    <row r="37" spans="2:14" ht="15" customHeight="1" x14ac:dyDescent="0.15">
      <c r="B37" s="239">
        <v>28</v>
      </c>
      <c r="C37" s="240"/>
      <c r="D37" s="240"/>
      <c r="E37" s="240"/>
      <c r="F37" s="240"/>
      <c r="G37" s="273"/>
      <c r="H37" s="55">
        <v>440000</v>
      </c>
      <c r="I37" s="56"/>
      <c r="J37" s="57">
        <v>425000</v>
      </c>
      <c r="K37" s="60"/>
      <c r="L37" s="59" t="s">
        <v>61</v>
      </c>
      <c r="M37" s="60">
        <v>455000</v>
      </c>
      <c r="N37" s="61"/>
    </row>
    <row r="38" spans="2:14" ht="15" customHeight="1" x14ac:dyDescent="0.15">
      <c r="B38" s="239">
        <v>29</v>
      </c>
      <c r="C38" s="240"/>
      <c r="D38" s="240"/>
      <c r="E38" s="240"/>
      <c r="F38" s="240"/>
      <c r="G38" s="273"/>
      <c r="H38" s="55">
        <v>470000</v>
      </c>
      <c r="I38" s="56"/>
      <c r="J38" s="57">
        <v>455000</v>
      </c>
      <c r="K38" s="60"/>
      <c r="L38" s="59" t="s">
        <v>61</v>
      </c>
      <c r="M38" s="60">
        <v>485000</v>
      </c>
      <c r="N38" s="61"/>
    </row>
    <row r="39" spans="2:14" ht="15" customHeight="1" x14ac:dyDescent="0.15">
      <c r="B39" s="274">
        <v>30</v>
      </c>
      <c r="C39" s="275"/>
      <c r="D39" s="275"/>
      <c r="E39" s="275"/>
      <c r="F39" s="275"/>
      <c r="G39" s="276"/>
      <c r="H39" s="55">
        <v>500000</v>
      </c>
      <c r="I39" s="56"/>
      <c r="J39" s="57">
        <v>485000</v>
      </c>
      <c r="K39" s="60"/>
      <c r="L39" s="59" t="s">
        <v>61</v>
      </c>
      <c r="M39" s="60">
        <v>515000</v>
      </c>
      <c r="N39" s="61"/>
    </row>
    <row r="40" spans="2:14" ht="15" customHeight="1" x14ac:dyDescent="0.15">
      <c r="B40" s="239">
        <v>31</v>
      </c>
      <c r="C40" s="240"/>
      <c r="D40" s="240"/>
      <c r="E40" s="240"/>
      <c r="F40" s="240"/>
      <c r="G40" s="273"/>
      <c r="H40" s="62">
        <v>530000</v>
      </c>
      <c r="I40" s="63"/>
      <c r="J40" s="64">
        <v>515000</v>
      </c>
      <c r="K40" s="65"/>
      <c r="L40" s="66" t="s">
        <v>61</v>
      </c>
      <c r="M40" s="65">
        <v>545000</v>
      </c>
      <c r="N40" s="67"/>
    </row>
    <row r="41" spans="2:14" ht="15" customHeight="1" x14ac:dyDescent="0.15">
      <c r="B41" s="239">
        <v>32</v>
      </c>
      <c r="C41" s="240"/>
      <c r="D41" s="240"/>
      <c r="E41" s="240"/>
      <c r="F41" s="240"/>
      <c r="G41" s="273"/>
      <c r="H41" s="55">
        <v>560000</v>
      </c>
      <c r="I41" s="56"/>
      <c r="J41" s="57">
        <v>545000</v>
      </c>
      <c r="K41" s="60"/>
      <c r="L41" s="59" t="s">
        <v>61</v>
      </c>
      <c r="M41" s="60">
        <v>575000</v>
      </c>
      <c r="N41" s="61"/>
    </row>
    <row r="42" spans="2:14" ht="15" customHeight="1" x14ac:dyDescent="0.15">
      <c r="B42" s="239">
        <v>33</v>
      </c>
      <c r="C42" s="240"/>
      <c r="D42" s="240"/>
      <c r="E42" s="240"/>
      <c r="F42" s="240"/>
      <c r="G42" s="273"/>
      <c r="H42" s="55">
        <v>590000</v>
      </c>
      <c r="I42" s="56"/>
      <c r="J42" s="57">
        <v>575000</v>
      </c>
      <c r="K42" s="60"/>
      <c r="L42" s="59" t="s">
        <v>61</v>
      </c>
      <c r="M42" s="60">
        <v>605000</v>
      </c>
      <c r="N42" s="61"/>
    </row>
    <row r="43" spans="2:14" ht="15" customHeight="1" x14ac:dyDescent="0.15">
      <c r="B43" s="239">
        <v>34</v>
      </c>
      <c r="C43" s="240"/>
      <c r="D43" s="240"/>
      <c r="E43" s="240"/>
      <c r="F43" s="240"/>
      <c r="G43" s="273"/>
      <c r="H43" s="55">
        <v>620000</v>
      </c>
      <c r="I43" s="56"/>
      <c r="J43" s="57">
        <v>605000</v>
      </c>
      <c r="K43" s="60"/>
      <c r="L43" s="59" t="s">
        <v>61</v>
      </c>
      <c r="M43" s="60">
        <v>635000</v>
      </c>
      <c r="N43" s="61"/>
    </row>
    <row r="44" spans="2:14" ht="15" customHeight="1" x14ac:dyDescent="0.15">
      <c r="B44" s="239">
        <v>35</v>
      </c>
      <c r="C44" s="240"/>
      <c r="D44" s="240"/>
      <c r="E44" s="240"/>
      <c r="F44" s="240"/>
      <c r="G44" s="273"/>
      <c r="H44" s="68">
        <v>650000</v>
      </c>
      <c r="I44" s="69"/>
      <c r="J44" s="70">
        <v>635000</v>
      </c>
      <c r="K44" s="71"/>
      <c r="L44" s="72" t="s">
        <v>61</v>
      </c>
      <c r="M44" s="71">
        <v>665000</v>
      </c>
      <c r="N44" s="73"/>
    </row>
    <row r="45" spans="2:14" ht="15" customHeight="1" x14ac:dyDescent="0.15">
      <c r="B45" s="270">
        <v>36</v>
      </c>
      <c r="C45" s="271"/>
      <c r="D45" s="271"/>
      <c r="E45" s="271"/>
      <c r="F45" s="271"/>
      <c r="G45" s="272"/>
      <c r="H45" s="55">
        <v>680000</v>
      </c>
      <c r="I45" s="56"/>
      <c r="J45" s="57">
        <v>665000</v>
      </c>
      <c r="K45" s="60"/>
      <c r="L45" s="59" t="s">
        <v>61</v>
      </c>
      <c r="M45" s="60">
        <v>695000</v>
      </c>
      <c r="N45" s="61"/>
    </row>
    <row r="46" spans="2:14" ht="15" customHeight="1" x14ac:dyDescent="0.15">
      <c r="B46" s="239">
        <v>37</v>
      </c>
      <c r="C46" s="240"/>
      <c r="D46" s="240"/>
      <c r="E46" s="240"/>
      <c r="F46" s="240"/>
      <c r="G46" s="273"/>
      <c r="H46" s="55">
        <v>710000</v>
      </c>
      <c r="I46" s="56"/>
      <c r="J46" s="57">
        <v>695000</v>
      </c>
      <c r="K46" s="60"/>
      <c r="L46" s="59" t="s">
        <v>61</v>
      </c>
      <c r="M46" s="60">
        <v>730000</v>
      </c>
      <c r="N46" s="61"/>
    </row>
    <row r="47" spans="2:14" ht="15" customHeight="1" x14ac:dyDescent="0.15">
      <c r="B47" s="239">
        <v>38</v>
      </c>
      <c r="C47" s="240"/>
      <c r="D47" s="240"/>
      <c r="E47" s="240"/>
      <c r="F47" s="240"/>
      <c r="G47" s="273"/>
      <c r="H47" s="55">
        <v>750000</v>
      </c>
      <c r="I47" s="56"/>
      <c r="J47" s="57">
        <v>730000</v>
      </c>
      <c r="K47" s="60"/>
      <c r="L47" s="59" t="s">
        <v>61</v>
      </c>
      <c r="M47" s="60">
        <v>770000</v>
      </c>
      <c r="N47" s="61"/>
    </row>
    <row r="48" spans="2:14" ht="15" customHeight="1" x14ac:dyDescent="0.15">
      <c r="B48" s="239">
        <v>39</v>
      </c>
      <c r="C48" s="240"/>
      <c r="D48" s="240"/>
      <c r="E48" s="240"/>
      <c r="F48" s="240"/>
      <c r="G48" s="273"/>
      <c r="H48" s="55">
        <v>790000</v>
      </c>
      <c r="I48" s="56"/>
      <c r="J48" s="57">
        <v>770000</v>
      </c>
      <c r="K48" s="60"/>
      <c r="L48" s="59" t="s">
        <v>61</v>
      </c>
      <c r="M48" s="60">
        <v>810000</v>
      </c>
      <c r="N48" s="61"/>
    </row>
    <row r="49" spans="2:14" ht="15" customHeight="1" x14ac:dyDescent="0.15">
      <c r="B49" s="274">
        <v>40</v>
      </c>
      <c r="C49" s="275"/>
      <c r="D49" s="275"/>
      <c r="E49" s="275"/>
      <c r="F49" s="275"/>
      <c r="G49" s="276"/>
      <c r="H49" s="55">
        <v>830000</v>
      </c>
      <c r="I49" s="56"/>
      <c r="J49" s="57">
        <v>810000</v>
      </c>
      <c r="K49" s="60"/>
      <c r="L49" s="59" t="s">
        <v>59</v>
      </c>
      <c r="M49" s="60">
        <v>855000</v>
      </c>
      <c r="N49" s="61"/>
    </row>
    <row r="50" spans="2:14" ht="15" customHeight="1" x14ac:dyDescent="0.15">
      <c r="B50" s="239">
        <v>41</v>
      </c>
      <c r="C50" s="240"/>
      <c r="D50" s="240"/>
      <c r="E50" s="240"/>
      <c r="F50" s="240"/>
      <c r="G50" s="273"/>
      <c r="H50" s="62">
        <v>880000</v>
      </c>
      <c r="I50" s="63"/>
      <c r="J50" s="64">
        <v>855000</v>
      </c>
      <c r="K50" s="65"/>
      <c r="L50" s="66" t="s">
        <v>61</v>
      </c>
      <c r="M50" s="65">
        <v>905000</v>
      </c>
      <c r="N50" s="67"/>
    </row>
    <row r="51" spans="2:14" ht="15" customHeight="1" x14ac:dyDescent="0.15">
      <c r="B51" s="239">
        <v>42</v>
      </c>
      <c r="C51" s="240"/>
      <c r="D51" s="240"/>
      <c r="E51" s="240"/>
      <c r="F51" s="240"/>
      <c r="G51" s="273"/>
      <c r="H51" s="55">
        <v>930000</v>
      </c>
      <c r="I51" s="56"/>
      <c r="J51" s="57">
        <v>905000</v>
      </c>
      <c r="K51" s="60"/>
      <c r="L51" s="59" t="s">
        <v>61</v>
      </c>
      <c r="M51" s="60">
        <v>955000</v>
      </c>
      <c r="N51" s="61"/>
    </row>
    <row r="52" spans="2:14" ht="15" customHeight="1" x14ac:dyDescent="0.15">
      <c r="B52" s="239">
        <v>43</v>
      </c>
      <c r="C52" s="240"/>
      <c r="D52" s="240"/>
      <c r="E52" s="240"/>
      <c r="F52" s="240"/>
      <c r="G52" s="273"/>
      <c r="H52" s="55">
        <v>980000</v>
      </c>
      <c r="I52" s="56"/>
      <c r="J52" s="57">
        <v>955000</v>
      </c>
      <c r="K52" s="60"/>
      <c r="L52" s="59" t="s">
        <v>61</v>
      </c>
      <c r="M52" s="60">
        <v>1005000</v>
      </c>
      <c r="N52" s="61"/>
    </row>
    <row r="53" spans="2:14" ht="15" customHeight="1" x14ac:dyDescent="0.15">
      <c r="B53" s="239">
        <v>44</v>
      </c>
      <c r="C53" s="240"/>
      <c r="D53" s="240"/>
      <c r="E53" s="240"/>
      <c r="F53" s="240"/>
      <c r="G53" s="273"/>
      <c r="H53" s="55">
        <v>1030000</v>
      </c>
      <c r="I53" s="56"/>
      <c r="J53" s="57">
        <v>1005000</v>
      </c>
      <c r="K53" s="60"/>
      <c r="L53" s="59" t="s">
        <v>61</v>
      </c>
      <c r="M53" s="60">
        <v>1055000</v>
      </c>
      <c r="N53" s="61"/>
    </row>
    <row r="54" spans="2:14" ht="15" customHeight="1" x14ac:dyDescent="0.15">
      <c r="B54" s="239">
        <v>45</v>
      </c>
      <c r="C54" s="240"/>
      <c r="D54" s="240"/>
      <c r="E54" s="240"/>
      <c r="F54" s="240"/>
      <c r="G54" s="273"/>
      <c r="H54" s="68">
        <v>1090000</v>
      </c>
      <c r="I54" s="69"/>
      <c r="J54" s="70">
        <v>1055000</v>
      </c>
      <c r="K54" s="71"/>
      <c r="L54" s="72" t="s">
        <v>61</v>
      </c>
      <c r="M54" s="71">
        <v>1115000</v>
      </c>
      <c r="N54" s="73"/>
    </row>
    <row r="55" spans="2:14" ht="15" customHeight="1" x14ac:dyDescent="0.15">
      <c r="B55" s="270">
        <v>46</v>
      </c>
      <c r="C55" s="271"/>
      <c r="D55" s="271"/>
      <c r="E55" s="271"/>
      <c r="F55" s="271"/>
      <c r="G55" s="272"/>
      <c r="H55" s="55">
        <v>1150000</v>
      </c>
      <c r="I55" s="56"/>
      <c r="J55" s="57">
        <v>1115000</v>
      </c>
      <c r="K55" s="60"/>
      <c r="L55" s="59" t="s">
        <v>61</v>
      </c>
      <c r="M55" s="60">
        <v>1175000</v>
      </c>
      <c r="N55" s="61"/>
    </row>
    <row r="56" spans="2:14" ht="15" customHeight="1" x14ac:dyDescent="0.15">
      <c r="B56" s="239">
        <v>47</v>
      </c>
      <c r="C56" s="240"/>
      <c r="D56" s="240"/>
      <c r="E56" s="240"/>
      <c r="F56" s="240"/>
      <c r="G56" s="273"/>
      <c r="H56" s="55">
        <v>1210000</v>
      </c>
      <c r="I56" s="56"/>
      <c r="J56" s="57">
        <v>1175000</v>
      </c>
      <c r="K56" s="60"/>
      <c r="L56" s="59" t="s">
        <v>62</v>
      </c>
      <c r="M56" s="60">
        <v>1235000</v>
      </c>
      <c r="N56" s="61"/>
    </row>
    <row r="57" spans="2:14" ht="15" customHeight="1" x14ac:dyDescent="0.15">
      <c r="B57" s="239">
        <v>48</v>
      </c>
      <c r="C57" s="240"/>
      <c r="D57" s="240"/>
      <c r="E57" s="240"/>
      <c r="F57" s="240"/>
      <c r="G57" s="273"/>
      <c r="H57" s="55">
        <v>1270000</v>
      </c>
      <c r="I57" s="56"/>
      <c r="J57" s="57">
        <v>1235000</v>
      </c>
      <c r="K57" s="60"/>
      <c r="L57" s="59" t="s">
        <v>62</v>
      </c>
      <c r="M57" s="60">
        <v>1295000</v>
      </c>
      <c r="N57" s="61"/>
    </row>
    <row r="58" spans="2:14" ht="15" customHeight="1" x14ac:dyDescent="0.15">
      <c r="B58" s="239">
        <v>49</v>
      </c>
      <c r="C58" s="240"/>
      <c r="D58" s="240"/>
      <c r="E58" s="240"/>
      <c r="F58" s="240"/>
      <c r="G58" s="273"/>
      <c r="H58" s="55">
        <v>1330000</v>
      </c>
      <c r="I58" s="56"/>
      <c r="J58" s="57">
        <v>1295000</v>
      </c>
      <c r="K58" s="60"/>
      <c r="L58" s="59" t="s">
        <v>62</v>
      </c>
      <c r="M58" s="60">
        <v>1355000</v>
      </c>
      <c r="N58" s="61"/>
    </row>
    <row r="59" spans="2:14" ht="15" customHeight="1" thickBot="1" x14ac:dyDescent="0.2">
      <c r="B59" s="250">
        <v>50</v>
      </c>
      <c r="C59" s="251"/>
      <c r="D59" s="251"/>
      <c r="E59" s="251"/>
      <c r="F59" s="251"/>
      <c r="G59" s="277"/>
      <c r="H59" s="74">
        <v>1390000</v>
      </c>
      <c r="I59" s="75"/>
      <c r="J59" s="76">
        <v>1355000</v>
      </c>
      <c r="K59" s="77"/>
      <c r="L59" s="78" t="s">
        <v>61</v>
      </c>
      <c r="M59" s="79"/>
      <c r="N59" s="80"/>
    </row>
  </sheetData>
  <mergeCells count="60"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47:G47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35:G35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23:G2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11:G11"/>
    <mergeCell ref="B1:N2"/>
    <mergeCell ref="B3:I4"/>
    <mergeCell ref="J3:N8"/>
    <mergeCell ref="B5:G5"/>
    <mergeCell ref="H5:I8"/>
    <mergeCell ref="B6:G8"/>
    <mergeCell ref="B9:G9"/>
    <mergeCell ref="H9:I9"/>
    <mergeCell ref="J9:K9"/>
    <mergeCell ref="M9:N9"/>
    <mergeCell ref="B10:G10"/>
  </mergeCells>
  <phoneticPr fontId="4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showGridLines="0" workbookViewId="0">
      <selection activeCell="O40" sqref="O40"/>
    </sheetView>
  </sheetViews>
  <sheetFormatPr defaultColWidth="1.625" defaultRowHeight="15" customHeight="1" x14ac:dyDescent="0.15"/>
  <cols>
    <col min="1" max="1" width="1.625" style="53" customWidth="1"/>
    <col min="2" max="9" width="1.875" style="53" customWidth="1"/>
    <col min="10" max="10" width="15.625" style="53" customWidth="1"/>
    <col min="11" max="11" width="1.625" style="53" customWidth="1"/>
    <col min="12" max="12" width="15.625" style="53" customWidth="1"/>
    <col min="13" max="13" width="1.625" style="53" customWidth="1"/>
    <col min="14" max="14" width="5.625" style="53" customWidth="1"/>
    <col min="15" max="15" width="15.625" style="53" customWidth="1"/>
    <col min="16" max="254" width="1.625" style="53"/>
    <col min="255" max="255" width="1.625" style="53" customWidth="1"/>
    <col min="256" max="265" width="1.875" style="53" customWidth="1"/>
    <col min="266" max="266" width="15.625" style="53" customWidth="1"/>
    <col min="267" max="267" width="1.625" style="53" customWidth="1"/>
    <col min="268" max="268" width="15.625" style="53" customWidth="1"/>
    <col min="269" max="269" width="1.625" style="53" customWidth="1"/>
    <col min="270" max="270" width="5.625" style="53" customWidth="1"/>
    <col min="271" max="271" width="15.625" style="53" customWidth="1"/>
    <col min="272" max="510" width="1.625" style="53"/>
    <col min="511" max="511" width="1.625" style="53" customWidth="1"/>
    <col min="512" max="521" width="1.875" style="53" customWidth="1"/>
    <col min="522" max="522" width="15.625" style="53" customWidth="1"/>
    <col min="523" max="523" width="1.625" style="53" customWidth="1"/>
    <col min="524" max="524" width="15.625" style="53" customWidth="1"/>
    <col min="525" max="525" width="1.625" style="53" customWidth="1"/>
    <col min="526" max="526" width="5.625" style="53" customWidth="1"/>
    <col min="527" max="527" width="15.625" style="53" customWidth="1"/>
    <col min="528" max="766" width="1.625" style="53"/>
    <col min="767" max="767" width="1.625" style="53" customWidth="1"/>
    <col min="768" max="777" width="1.875" style="53" customWidth="1"/>
    <col min="778" max="778" width="15.625" style="53" customWidth="1"/>
    <col min="779" max="779" width="1.625" style="53" customWidth="1"/>
    <col min="780" max="780" width="15.625" style="53" customWidth="1"/>
    <col min="781" max="781" width="1.625" style="53" customWidth="1"/>
    <col min="782" max="782" width="5.625" style="53" customWidth="1"/>
    <col min="783" max="783" width="15.625" style="53" customWidth="1"/>
    <col min="784" max="1022" width="1.625" style="53"/>
    <col min="1023" max="1023" width="1.625" style="53" customWidth="1"/>
    <col min="1024" max="1033" width="1.875" style="53" customWidth="1"/>
    <col min="1034" max="1034" width="15.625" style="53" customWidth="1"/>
    <col min="1035" max="1035" width="1.625" style="53" customWidth="1"/>
    <col min="1036" max="1036" width="15.625" style="53" customWidth="1"/>
    <col min="1037" max="1037" width="1.625" style="53" customWidth="1"/>
    <col min="1038" max="1038" width="5.625" style="53" customWidth="1"/>
    <col min="1039" max="1039" width="15.625" style="53" customWidth="1"/>
    <col min="1040" max="1278" width="1.625" style="53"/>
    <col min="1279" max="1279" width="1.625" style="53" customWidth="1"/>
    <col min="1280" max="1289" width="1.875" style="53" customWidth="1"/>
    <col min="1290" max="1290" width="15.625" style="53" customWidth="1"/>
    <col min="1291" max="1291" width="1.625" style="53" customWidth="1"/>
    <col min="1292" max="1292" width="15.625" style="53" customWidth="1"/>
    <col min="1293" max="1293" width="1.625" style="53" customWidth="1"/>
    <col min="1294" max="1294" width="5.625" style="53" customWidth="1"/>
    <col min="1295" max="1295" width="15.625" style="53" customWidth="1"/>
    <col min="1296" max="1534" width="1.625" style="53"/>
    <col min="1535" max="1535" width="1.625" style="53" customWidth="1"/>
    <col min="1536" max="1545" width="1.875" style="53" customWidth="1"/>
    <col min="1546" max="1546" width="15.625" style="53" customWidth="1"/>
    <col min="1547" max="1547" width="1.625" style="53" customWidth="1"/>
    <col min="1548" max="1548" width="15.625" style="53" customWidth="1"/>
    <col min="1549" max="1549" width="1.625" style="53" customWidth="1"/>
    <col min="1550" max="1550" width="5.625" style="53" customWidth="1"/>
    <col min="1551" max="1551" width="15.625" style="53" customWidth="1"/>
    <col min="1552" max="1790" width="1.625" style="53"/>
    <col min="1791" max="1791" width="1.625" style="53" customWidth="1"/>
    <col min="1792" max="1801" width="1.875" style="53" customWidth="1"/>
    <col min="1802" max="1802" width="15.625" style="53" customWidth="1"/>
    <col min="1803" max="1803" width="1.625" style="53" customWidth="1"/>
    <col min="1804" max="1804" width="15.625" style="53" customWidth="1"/>
    <col min="1805" max="1805" width="1.625" style="53" customWidth="1"/>
    <col min="1806" max="1806" width="5.625" style="53" customWidth="1"/>
    <col min="1807" max="1807" width="15.625" style="53" customWidth="1"/>
    <col min="1808" max="2046" width="1.625" style="53"/>
    <col min="2047" max="2047" width="1.625" style="53" customWidth="1"/>
    <col min="2048" max="2057" width="1.875" style="53" customWidth="1"/>
    <col min="2058" max="2058" width="15.625" style="53" customWidth="1"/>
    <col min="2059" max="2059" width="1.625" style="53" customWidth="1"/>
    <col min="2060" max="2060" width="15.625" style="53" customWidth="1"/>
    <col min="2061" max="2061" width="1.625" style="53" customWidth="1"/>
    <col min="2062" max="2062" width="5.625" style="53" customWidth="1"/>
    <col min="2063" max="2063" width="15.625" style="53" customWidth="1"/>
    <col min="2064" max="2302" width="1.625" style="53"/>
    <col min="2303" max="2303" width="1.625" style="53" customWidth="1"/>
    <col min="2304" max="2313" width="1.875" style="53" customWidth="1"/>
    <col min="2314" max="2314" width="15.625" style="53" customWidth="1"/>
    <col min="2315" max="2315" width="1.625" style="53" customWidth="1"/>
    <col min="2316" max="2316" width="15.625" style="53" customWidth="1"/>
    <col min="2317" max="2317" width="1.625" style="53" customWidth="1"/>
    <col min="2318" max="2318" width="5.625" style="53" customWidth="1"/>
    <col min="2319" max="2319" width="15.625" style="53" customWidth="1"/>
    <col min="2320" max="2558" width="1.625" style="53"/>
    <col min="2559" max="2559" width="1.625" style="53" customWidth="1"/>
    <col min="2560" max="2569" width="1.875" style="53" customWidth="1"/>
    <col min="2570" max="2570" width="15.625" style="53" customWidth="1"/>
    <col min="2571" max="2571" width="1.625" style="53" customWidth="1"/>
    <col min="2572" max="2572" width="15.625" style="53" customWidth="1"/>
    <col min="2573" max="2573" width="1.625" style="53" customWidth="1"/>
    <col min="2574" max="2574" width="5.625" style="53" customWidth="1"/>
    <col min="2575" max="2575" width="15.625" style="53" customWidth="1"/>
    <col min="2576" max="2814" width="1.625" style="53"/>
    <col min="2815" max="2815" width="1.625" style="53" customWidth="1"/>
    <col min="2816" max="2825" width="1.875" style="53" customWidth="1"/>
    <col min="2826" max="2826" width="15.625" style="53" customWidth="1"/>
    <col min="2827" max="2827" width="1.625" style="53" customWidth="1"/>
    <col min="2828" max="2828" width="15.625" style="53" customWidth="1"/>
    <col min="2829" max="2829" width="1.625" style="53" customWidth="1"/>
    <col min="2830" max="2830" width="5.625" style="53" customWidth="1"/>
    <col min="2831" max="2831" width="15.625" style="53" customWidth="1"/>
    <col min="2832" max="3070" width="1.625" style="53"/>
    <col min="3071" max="3071" width="1.625" style="53" customWidth="1"/>
    <col min="3072" max="3081" width="1.875" style="53" customWidth="1"/>
    <col min="3082" max="3082" width="15.625" style="53" customWidth="1"/>
    <col min="3083" max="3083" width="1.625" style="53" customWidth="1"/>
    <col min="3084" max="3084" width="15.625" style="53" customWidth="1"/>
    <col min="3085" max="3085" width="1.625" style="53" customWidth="1"/>
    <col min="3086" max="3086" width="5.625" style="53" customWidth="1"/>
    <col min="3087" max="3087" width="15.625" style="53" customWidth="1"/>
    <col min="3088" max="3326" width="1.625" style="53"/>
    <col min="3327" max="3327" width="1.625" style="53" customWidth="1"/>
    <col min="3328" max="3337" width="1.875" style="53" customWidth="1"/>
    <col min="3338" max="3338" width="15.625" style="53" customWidth="1"/>
    <col min="3339" max="3339" width="1.625" style="53" customWidth="1"/>
    <col min="3340" max="3340" width="15.625" style="53" customWidth="1"/>
    <col min="3341" max="3341" width="1.625" style="53" customWidth="1"/>
    <col min="3342" max="3342" width="5.625" style="53" customWidth="1"/>
    <col min="3343" max="3343" width="15.625" style="53" customWidth="1"/>
    <col min="3344" max="3582" width="1.625" style="53"/>
    <col min="3583" max="3583" width="1.625" style="53" customWidth="1"/>
    <col min="3584" max="3593" width="1.875" style="53" customWidth="1"/>
    <col min="3594" max="3594" width="15.625" style="53" customWidth="1"/>
    <col min="3595" max="3595" width="1.625" style="53" customWidth="1"/>
    <col min="3596" max="3596" width="15.625" style="53" customWidth="1"/>
    <col min="3597" max="3597" width="1.625" style="53" customWidth="1"/>
    <col min="3598" max="3598" width="5.625" style="53" customWidth="1"/>
    <col min="3599" max="3599" width="15.625" style="53" customWidth="1"/>
    <col min="3600" max="3838" width="1.625" style="53"/>
    <col min="3839" max="3839" width="1.625" style="53" customWidth="1"/>
    <col min="3840" max="3849" width="1.875" style="53" customWidth="1"/>
    <col min="3850" max="3850" width="15.625" style="53" customWidth="1"/>
    <col min="3851" max="3851" width="1.625" style="53" customWidth="1"/>
    <col min="3852" max="3852" width="15.625" style="53" customWidth="1"/>
    <col min="3853" max="3853" width="1.625" style="53" customWidth="1"/>
    <col min="3854" max="3854" width="5.625" style="53" customWidth="1"/>
    <col min="3855" max="3855" width="15.625" style="53" customWidth="1"/>
    <col min="3856" max="4094" width="1.625" style="53"/>
    <col min="4095" max="4095" width="1.625" style="53" customWidth="1"/>
    <col min="4096" max="4105" width="1.875" style="53" customWidth="1"/>
    <col min="4106" max="4106" width="15.625" style="53" customWidth="1"/>
    <col min="4107" max="4107" width="1.625" style="53" customWidth="1"/>
    <col min="4108" max="4108" width="15.625" style="53" customWidth="1"/>
    <col min="4109" max="4109" width="1.625" style="53" customWidth="1"/>
    <col min="4110" max="4110" width="5.625" style="53" customWidth="1"/>
    <col min="4111" max="4111" width="15.625" style="53" customWidth="1"/>
    <col min="4112" max="4350" width="1.625" style="53"/>
    <col min="4351" max="4351" width="1.625" style="53" customWidth="1"/>
    <col min="4352" max="4361" width="1.875" style="53" customWidth="1"/>
    <col min="4362" max="4362" width="15.625" style="53" customWidth="1"/>
    <col min="4363" max="4363" width="1.625" style="53" customWidth="1"/>
    <col min="4364" max="4364" width="15.625" style="53" customWidth="1"/>
    <col min="4365" max="4365" width="1.625" style="53" customWidth="1"/>
    <col min="4366" max="4366" width="5.625" style="53" customWidth="1"/>
    <col min="4367" max="4367" width="15.625" style="53" customWidth="1"/>
    <col min="4368" max="4606" width="1.625" style="53"/>
    <col min="4607" max="4607" width="1.625" style="53" customWidth="1"/>
    <col min="4608" max="4617" width="1.875" style="53" customWidth="1"/>
    <col min="4618" max="4618" width="15.625" style="53" customWidth="1"/>
    <col min="4619" max="4619" width="1.625" style="53" customWidth="1"/>
    <col min="4620" max="4620" width="15.625" style="53" customWidth="1"/>
    <col min="4621" max="4621" width="1.625" style="53" customWidth="1"/>
    <col min="4622" max="4622" width="5.625" style="53" customWidth="1"/>
    <col min="4623" max="4623" width="15.625" style="53" customWidth="1"/>
    <col min="4624" max="4862" width="1.625" style="53"/>
    <col min="4863" max="4863" width="1.625" style="53" customWidth="1"/>
    <col min="4864" max="4873" width="1.875" style="53" customWidth="1"/>
    <col min="4874" max="4874" width="15.625" style="53" customWidth="1"/>
    <col min="4875" max="4875" width="1.625" style="53" customWidth="1"/>
    <col min="4876" max="4876" width="15.625" style="53" customWidth="1"/>
    <col min="4877" max="4877" width="1.625" style="53" customWidth="1"/>
    <col min="4878" max="4878" width="5.625" style="53" customWidth="1"/>
    <col min="4879" max="4879" width="15.625" style="53" customWidth="1"/>
    <col min="4880" max="5118" width="1.625" style="53"/>
    <col min="5119" max="5119" width="1.625" style="53" customWidth="1"/>
    <col min="5120" max="5129" width="1.875" style="53" customWidth="1"/>
    <col min="5130" max="5130" width="15.625" style="53" customWidth="1"/>
    <col min="5131" max="5131" width="1.625" style="53" customWidth="1"/>
    <col min="5132" max="5132" width="15.625" style="53" customWidth="1"/>
    <col min="5133" max="5133" width="1.625" style="53" customWidth="1"/>
    <col min="5134" max="5134" width="5.625" style="53" customWidth="1"/>
    <col min="5135" max="5135" width="15.625" style="53" customWidth="1"/>
    <col min="5136" max="5374" width="1.625" style="53"/>
    <col min="5375" max="5375" width="1.625" style="53" customWidth="1"/>
    <col min="5376" max="5385" width="1.875" style="53" customWidth="1"/>
    <col min="5386" max="5386" width="15.625" style="53" customWidth="1"/>
    <col min="5387" max="5387" width="1.625" style="53" customWidth="1"/>
    <col min="5388" max="5388" width="15.625" style="53" customWidth="1"/>
    <col min="5389" max="5389" width="1.625" style="53" customWidth="1"/>
    <col min="5390" max="5390" width="5.625" style="53" customWidth="1"/>
    <col min="5391" max="5391" width="15.625" style="53" customWidth="1"/>
    <col min="5392" max="5630" width="1.625" style="53"/>
    <col min="5631" max="5631" width="1.625" style="53" customWidth="1"/>
    <col min="5632" max="5641" width="1.875" style="53" customWidth="1"/>
    <col min="5642" max="5642" width="15.625" style="53" customWidth="1"/>
    <col min="5643" max="5643" width="1.625" style="53" customWidth="1"/>
    <col min="5644" max="5644" width="15.625" style="53" customWidth="1"/>
    <col min="5645" max="5645" width="1.625" style="53" customWidth="1"/>
    <col min="5646" max="5646" width="5.625" style="53" customWidth="1"/>
    <col min="5647" max="5647" width="15.625" style="53" customWidth="1"/>
    <col min="5648" max="5886" width="1.625" style="53"/>
    <col min="5887" max="5887" width="1.625" style="53" customWidth="1"/>
    <col min="5888" max="5897" width="1.875" style="53" customWidth="1"/>
    <col min="5898" max="5898" width="15.625" style="53" customWidth="1"/>
    <col min="5899" max="5899" width="1.625" style="53" customWidth="1"/>
    <col min="5900" max="5900" width="15.625" style="53" customWidth="1"/>
    <col min="5901" max="5901" width="1.625" style="53" customWidth="1"/>
    <col min="5902" max="5902" width="5.625" style="53" customWidth="1"/>
    <col min="5903" max="5903" width="15.625" style="53" customWidth="1"/>
    <col min="5904" max="6142" width="1.625" style="53"/>
    <col min="6143" max="6143" width="1.625" style="53" customWidth="1"/>
    <col min="6144" max="6153" width="1.875" style="53" customWidth="1"/>
    <col min="6154" max="6154" width="15.625" style="53" customWidth="1"/>
    <col min="6155" max="6155" width="1.625" style="53" customWidth="1"/>
    <col min="6156" max="6156" width="15.625" style="53" customWidth="1"/>
    <col min="6157" max="6157" width="1.625" style="53" customWidth="1"/>
    <col min="6158" max="6158" width="5.625" style="53" customWidth="1"/>
    <col min="6159" max="6159" width="15.625" style="53" customWidth="1"/>
    <col min="6160" max="6398" width="1.625" style="53"/>
    <col min="6399" max="6399" width="1.625" style="53" customWidth="1"/>
    <col min="6400" max="6409" width="1.875" style="53" customWidth="1"/>
    <col min="6410" max="6410" width="15.625" style="53" customWidth="1"/>
    <col min="6411" max="6411" width="1.625" style="53" customWidth="1"/>
    <col min="6412" max="6412" width="15.625" style="53" customWidth="1"/>
    <col min="6413" max="6413" width="1.625" style="53" customWidth="1"/>
    <col min="6414" max="6414" width="5.625" style="53" customWidth="1"/>
    <col min="6415" max="6415" width="15.625" style="53" customWidth="1"/>
    <col min="6416" max="6654" width="1.625" style="53"/>
    <col min="6655" max="6655" width="1.625" style="53" customWidth="1"/>
    <col min="6656" max="6665" width="1.875" style="53" customWidth="1"/>
    <col min="6666" max="6666" width="15.625" style="53" customWidth="1"/>
    <col min="6667" max="6667" width="1.625" style="53" customWidth="1"/>
    <col min="6668" max="6668" width="15.625" style="53" customWidth="1"/>
    <col min="6669" max="6669" width="1.625" style="53" customWidth="1"/>
    <col min="6670" max="6670" width="5.625" style="53" customWidth="1"/>
    <col min="6671" max="6671" width="15.625" style="53" customWidth="1"/>
    <col min="6672" max="6910" width="1.625" style="53"/>
    <col min="6911" max="6911" width="1.625" style="53" customWidth="1"/>
    <col min="6912" max="6921" width="1.875" style="53" customWidth="1"/>
    <col min="6922" max="6922" width="15.625" style="53" customWidth="1"/>
    <col min="6923" max="6923" width="1.625" style="53" customWidth="1"/>
    <col min="6924" max="6924" width="15.625" style="53" customWidth="1"/>
    <col min="6925" max="6925" width="1.625" style="53" customWidth="1"/>
    <col min="6926" max="6926" width="5.625" style="53" customWidth="1"/>
    <col min="6927" max="6927" width="15.625" style="53" customWidth="1"/>
    <col min="6928" max="7166" width="1.625" style="53"/>
    <col min="7167" max="7167" width="1.625" style="53" customWidth="1"/>
    <col min="7168" max="7177" width="1.875" style="53" customWidth="1"/>
    <col min="7178" max="7178" width="15.625" style="53" customWidth="1"/>
    <col min="7179" max="7179" width="1.625" style="53" customWidth="1"/>
    <col min="7180" max="7180" width="15.625" style="53" customWidth="1"/>
    <col min="7181" max="7181" width="1.625" style="53" customWidth="1"/>
    <col min="7182" max="7182" width="5.625" style="53" customWidth="1"/>
    <col min="7183" max="7183" width="15.625" style="53" customWidth="1"/>
    <col min="7184" max="7422" width="1.625" style="53"/>
    <col min="7423" max="7423" width="1.625" style="53" customWidth="1"/>
    <col min="7424" max="7433" width="1.875" style="53" customWidth="1"/>
    <col min="7434" max="7434" width="15.625" style="53" customWidth="1"/>
    <col min="7435" max="7435" width="1.625" style="53" customWidth="1"/>
    <col min="7436" max="7436" width="15.625" style="53" customWidth="1"/>
    <col min="7437" max="7437" width="1.625" style="53" customWidth="1"/>
    <col min="7438" max="7438" width="5.625" style="53" customWidth="1"/>
    <col min="7439" max="7439" width="15.625" style="53" customWidth="1"/>
    <col min="7440" max="7678" width="1.625" style="53"/>
    <col min="7679" max="7679" width="1.625" style="53" customWidth="1"/>
    <col min="7680" max="7689" width="1.875" style="53" customWidth="1"/>
    <col min="7690" max="7690" width="15.625" style="53" customWidth="1"/>
    <col min="7691" max="7691" width="1.625" style="53" customWidth="1"/>
    <col min="7692" max="7692" width="15.625" style="53" customWidth="1"/>
    <col min="7693" max="7693" width="1.625" style="53" customWidth="1"/>
    <col min="7694" max="7694" width="5.625" style="53" customWidth="1"/>
    <col min="7695" max="7695" width="15.625" style="53" customWidth="1"/>
    <col min="7696" max="7934" width="1.625" style="53"/>
    <col min="7935" max="7935" width="1.625" style="53" customWidth="1"/>
    <col min="7936" max="7945" width="1.875" style="53" customWidth="1"/>
    <col min="7946" max="7946" width="15.625" style="53" customWidth="1"/>
    <col min="7947" max="7947" width="1.625" style="53" customWidth="1"/>
    <col min="7948" max="7948" width="15.625" style="53" customWidth="1"/>
    <col min="7949" max="7949" width="1.625" style="53" customWidth="1"/>
    <col min="7950" max="7950" width="5.625" style="53" customWidth="1"/>
    <col min="7951" max="7951" width="15.625" style="53" customWidth="1"/>
    <col min="7952" max="8190" width="1.625" style="53"/>
    <col min="8191" max="8191" width="1.625" style="53" customWidth="1"/>
    <col min="8192" max="8201" width="1.875" style="53" customWidth="1"/>
    <col min="8202" max="8202" width="15.625" style="53" customWidth="1"/>
    <col min="8203" max="8203" width="1.625" style="53" customWidth="1"/>
    <col min="8204" max="8204" width="15.625" style="53" customWidth="1"/>
    <col min="8205" max="8205" width="1.625" style="53" customWidth="1"/>
    <col min="8206" max="8206" width="5.625" style="53" customWidth="1"/>
    <col min="8207" max="8207" width="15.625" style="53" customWidth="1"/>
    <col min="8208" max="8446" width="1.625" style="53"/>
    <col min="8447" max="8447" width="1.625" style="53" customWidth="1"/>
    <col min="8448" max="8457" width="1.875" style="53" customWidth="1"/>
    <col min="8458" max="8458" width="15.625" style="53" customWidth="1"/>
    <col min="8459" max="8459" width="1.625" style="53" customWidth="1"/>
    <col min="8460" max="8460" width="15.625" style="53" customWidth="1"/>
    <col min="8461" max="8461" width="1.625" style="53" customWidth="1"/>
    <col min="8462" max="8462" width="5.625" style="53" customWidth="1"/>
    <col min="8463" max="8463" width="15.625" style="53" customWidth="1"/>
    <col min="8464" max="8702" width="1.625" style="53"/>
    <col min="8703" max="8703" width="1.625" style="53" customWidth="1"/>
    <col min="8704" max="8713" width="1.875" style="53" customWidth="1"/>
    <col min="8714" max="8714" width="15.625" style="53" customWidth="1"/>
    <col min="8715" max="8715" width="1.625" style="53" customWidth="1"/>
    <col min="8716" max="8716" width="15.625" style="53" customWidth="1"/>
    <col min="8717" max="8717" width="1.625" style="53" customWidth="1"/>
    <col min="8718" max="8718" width="5.625" style="53" customWidth="1"/>
    <col min="8719" max="8719" width="15.625" style="53" customWidth="1"/>
    <col min="8720" max="8958" width="1.625" style="53"/>
    <col min="8959" max="8959" width="1.625" style="53" customWidth="1"/>
    <col min="8960" max="8969" width="1.875" style="53" customWidth="1"/>
    <col min="8970" max="8970" width="15.625" style="53" customWidth="1"/>
    <col min="8971" max="8971" width="1.625" style="53" customWidth="1"/>
    <col min="8972" max="8972" width="15.625" style="53" customWidth="1"/>
    <col min="8973" max="8973" width="1.625" style="53" customWidth="1"/>
    <col min="8974" max="8974" width="5.625" style="53" customWidth="1"/>
    <col min="8975" max="8975" width="15.625" style="53" customWidth="1"/>
    <col min="8976" max="9214" width="1.625" style="53"/>
    <col min="9215" max="9215" width="1.625" style="53" customWidth="1"/>
    <col min="9216" max="9225" width="1.875" style="53" customWidth="1"/>
    <col min="9226" max="9226" width="15.625" style="53" customWidth="1"/>
    <col min="9227" max="9227" width="1.625" style="53" customWidth="1"/>
    <col min="9228" max="9228" width="15.625" style="53" customWidth="1"/>
    <col min="9229" max="9229" width="1.625" style="53" customWidth="1"/>
    <col min="9230" max="9230" width="5.625" style="53" customWidth="1"/>
    <col min="9231" max="9231" width="15.625" style="53" customWidth="1"/>
    <col min="9232" max="9470" width="1.625" style="53"/>
    <col min="9471" max="9471" width="1.625" style="53" customWidth="1"/>
    <col min="9472" max="9481" width="1.875" style="53" customWidth="1"/>
    <col min="9482" max="9482" width="15.625" style="53" customWidth="1"/>
    <col min="9483" max="9483" width="1.625" style="53" customWidth="1"/>
    <col min="9484" max="9484" width="15.625" style="53" customWidth="1"/>
    <col min="9485" max="9485" width="1.625" style="53" customWidth="1"/>
    <col min="9486" max="9486" width="5.625" style="53" customWidth="1"/>
    <col min="9487" max="9487" width="15.625" style="53" customWidth="1"/>
    <col min="9488" max="9726" width="1.625" style="53"/>
    <col min="9727" max="9727" width="1.625" style="53" customWidth="1"/>
    <col min="9728" max="9737" width="1.875" style="53" customWidth="1"/>
    <col min="9738" max="9738" width="15.625" style="53" customWidth="1"/>
    <col min="9739" max="9739" width="1.625" style="53" customWidth="1"/>
    <col min="9740" max="9740" width="15.625" style="53" customWidth="1"/>
    <col min="9741" max="9741" width="1.625" style="53" customWidth="1"/>
    <col min="9742" max="9742" width="5.625" style="53" customWidth="1"/>
    <col min="9743" max="9743" width="15.625" style="53" customWidth="1"/>
    <col min="9744" max="9982" width="1.625" style="53"/>
    <col min="9983" max="9983" width="1.625" style="53" customWidth="1"/>
    <col min="9984" max="9993" width="1.875" style="53" customWidth="1"/>
    <col min="9994" max="9994" width="15.625" style="53" customWidth="1"/>
    <col min="9995" max="9995" width="1.625" style="53" customWidth="1"/>
    <col min="9996" max="9996" width="15.625" style="53" customWidth="1"/>
    <col min="9997" max="9997" width="1.625" style="53" customWidth="1"/>
    <col min="9998" max="9998" width="5.625" style="53" customWidth="1"/>
    <col min="9999" max="9999" width="15.625" style="53" customWidth="1"/>
    <col min="10000" max="10238" width="1.625" style="53"/>
    <col min="10239" max="10239" width="1.625" style="53" customWidth="1"/>
    <col min="10240" max="10249" width="1.875" style="53" customWidth="1"/>
    <col min="10250" max="10250" width="15.625" style="53" customWidth="1"/>
    <col min="10251" max="10251" width="1.625" style="53" customWidth="1"/>
    <col min="10252" max="10252" width="15.625" style="53" customWidth="1"/>
    <col min="10253" max="10253" width="1.625" style="53" customWidth="1"/>
    <col min="10254" max="10254" width="5.625" style="53" customWidth="1"/>
    <col min="10255" max="10255" width="15.625" style="53" customWidth="1"/>
    <col min="10256" max="10494" width="1.625" style="53"/>
    <col min="10495" max="10495" width="1.625" style="53" customWidth="1"/>
    <col min="10496" max="10505" width="1.875" style="53" customWidth="1"/>
    <col min="10506" max="10506" width="15.625" style="53" customWidth="1"/>
    <col min="10507" max="10507" width="1.625" style="53" customWidth="1"/>
    <col min="10508" max="10508" width="15.625" style="53" customWidth="1"/>
    <col min="10509" max="10509" width="1.625" style="53" customWidth="1"/>
    <col min="10510" max="10510" width="5.625" style="53" customWidth="1"/>
    <col min="10511" max="10511" width="15.625" style="53" customWidth="1"/>
    <col min="10512" max="10750" width="1.625" style="53"/>
    <col min="10751" max="10751" width="1.625" style="53" customWidth="1"/>
    <col min="10752" max="10761" width="1.875" style="53" customWidth="1"/>
    <col min="10762" max="10762" width="15.625" style="53" customWidth="1"/>
    <col min="10763" max="10763" width="1.625" style="53" customWidth="1"/>
    <col min="10764" max="10764" width="15.625" style="53" customWidth="1"/>
    <col min="10765" max="10765" width="1.625" style="53" customWidth="1"/>
    <col min="10766" max="10766" width="5.625" style="53" customWidth="1"/>
    <col min="10767" max="10767" width="15.625" style="53" customWidth="1"/>
    <col min="10768" max="11006" width="1.625" style="53"/>
    <col min="11007" max="11007" width="1.625" style="53" customWidth="1"/>
    <col min="11008" max="11017" width="1.875" style="53" customWidth="1"/>
    <col min="11018" max="11018" width="15.625" style="53" customWidth="1"/>
    <col min="11019" max="11019" width="1.625" style="53" customWidth="1"/>
    <col min="11020" max="11020" width="15.625" style="53" customWidth="1"/>
    <col min="11021" max="11021" width="1.625" style="53" customWidth="1"/>
    <col min="11022" max="11022" width="5.625" style="53" customWidth="1"/>
    <col min="11023" max="11023" width="15.625" style="53" customWidth="1"/>
    <col min="11024" max="11262" width="1.625" style="53"/>
    <col min="11263" max="11263" width="1.625" style="53" customWidth="1"/>
    <col min="11264" max="11273" width="1.875" style="53" customWidth="1"/>
    <col min="11274" max="11274" width="15.625" style="53" customWidth="1"/>
    <col min="11275" max="11275" width="1.625" style="53" customWidth="1"/>
    <col min="11276" max="11276" width="15.625" style="53" customWidth="1"/>
    <col min="11277" max="11277" width="1.625" style="53" customWidth="1"/>
    <col min="11278" max="11278" width="5.625" style="53" customWidth="1"/>
    <col min="11279" max="11279" width="15.625" style="53" customWidth="1"/>
    <col min="11280" max="11518" width="1.625" style="53"/>
    <col min="11519" max="11519" width="1.625" style="53" customWidth="1"/>
    <col min="11520" max="11529" width="1.875" style="53" customWidth="1"/>
    <col min="11530" max="11530" width="15.625" style="53" customWidth="1"/>
    <col min="11531" max="11531" width="1.625" style="53" customWidth="1"/>
    <col min="11532" max="11532" width="15.625" style="53" customWidth="1"/>
    <col min="11533" max="11533" width="1.625" style="53" customWidth="1"/>
    <col min="11534" max="11534" width="5.625" style="53" customWidth="1"/>
    <col min="11535" max="11535" width="15.625" style="53" customWidth="1"/>
    <col min="11536" max="11774" width="1.625" style="53"/>
    <col min="11775" max="11775" width="1.625" style="53" customWidth="1"/>
    <col min="11776" max="11785" width="1.875" style="53" customWidth="1"/>
    <col min="11786" max="11786" width="15.625" style="53" customWidth="1"/>
    <col min="11787" max="11787" width="1.625" style="53" customWidth="1"/>
    <col min="11788" max="11788" width="15.625" style="53" customWidth="1"/>
    <col min="11789" max="11789" width="1.625" style="53" customWidth="1"/>
    <col min="11790" max="11790" width="5.625" style="53" customWidth="1"/>
    <col min="11791" max="11791" width="15.625" style="53" customWidth="1"/>
    <col min="11792" max="12030" width="1.625" style="53"/>
    <col min="12031" max="12031" width="1.625" style="53" customWidth="1"/>
    <col min="12032" max="12041" width="1.875" style="53" customWidth="1"/>
    <col min="12042" max="12042" width="15.625" style="53" customWidth="1"/>
    <col min="12043" max="12043" width="1.625" style="53" customWidth="1"/>
    <col min="12044" max="12044" width="15.625" style="53" customWidth="1"/>
    <col min="12045" max="12045" width="1.625" style="53" customWidth="1"/>
    <col min="12046" max="12046" width="5.625" style="53" customWidth="1"/>
    <col min="12047" max="12047" width="15.625" style="53" customWidth="1"/>
    <col min="12048" max="12286" width="1.625" style="53"/>
    <col min="12287" max="12287" width="1.625" style="53" customWidth="1"/>
    <col min="12288" max="12297" width="1.875" style="53" customWidth="1"/>
    <col min="12298" max="12298" width="15.625" style="53" customWidth="1"/>
    <col min="12299" max="12299" width="1.625" style="53" customWidth="1"/>
    <col min="12300" max="12300" width="15.625" style="53" customWidth="1"/>
    <col min="12301" max="12301" width="1.625" style="53" customWidth="1"/>
    <col min="12302" max="12302" width="5.625" style="53" customWidth="1"/>
    <col min="12303" max="12303" width="15.625" style="53" customWidth="1"/>
    <col min="12304" max="12542" width="1.625" style="53"/>
    <col min="12543" max="12543" width="1.625" style="53" customWidth="1"/>
    <col min="12544" max="12553" width="1.875" style="53" customWidth="1"/>
    <col min="12554" max="12554" width="15.625" style="53" customWidth="1"/>
    <col min="12555" max="12555" width="1.625" style="53" customWidth="1"/>
    <col min="12556" max="12556" width="15.625" style="53" customWidth="1"/>
    <col min="12557" max="12557" width="1.625" style="53" customWidth="1"/>
    <col min="12558" max="12558" width="5.625" style="53" customWidth="1"/>
    <col min="12559" max="12559" width="15.625" style="53" customWidth="1"/>
    <col min="12560" max="12798" width="1.625" style="53"/>
    <col min="12799" max="12799" width="1.625" style="53" customWidth="1"/>
    <col min="12800" max="12809" width="1.875" style="53" customWidth="1"/>
    <col min="12810" max="12810" width="15.625" style="53" customWidth="1"/>
    <col min="12811" max="12811" width="1.625" style="53" customWidth="1"/>
    <col min="12812" max="12812" width="15.625" style="53" customWidth="1"/>
    <col min="12813" max="12813" width="1.625" style="53" customWidth="1"/>
    <col min="12814" max="12814" width="5.625" style="53" customWidth="1"/>
    <col min="12815" max="12815" width="15.625" style="53" customWidth="1"/>
    <col min="12816" max="13054" width="1.625" style="53"/>
    <col min="13055" max="13055" width="1.625" style="53" customWidth="1"/>
    <col min="13056" max="13065" width="1.875" style="53" customWidth="1"/>
    <col min="13066" max="13066" width="15.625" style="53" customWidth="1"/>
    <col min="13067" max="13067" width="1.625" style="53" customWidth="1"/>
    <col min="13068" max="13068" width="15.625" style="53" customWidth="1"/>
    <col min="13069" max="13069" width="1.625" style="53" customWidth="1"/>
    <col min="13070" max="13070" width="5.625" style="53" customWidth="1"/>
    <col min="13071" max="13071" width="15.625" style="53" customWidth="1"/>
    <col min="13072" max="13310" width="1.625" style="53"/>
    <col min="13311" max="13311" width="1.625" style="53" customWidth="1"/>
    <col min="13312" max="13321" width="1.875" style="53" customWidth="1"/>
    <col min="13322" max="13322" width="15.625" style="53" customWidth="1"/>
    <col min="13323" max="13323" width="1.625" style="53" customWidth="1"/>
    <col min="13324" max="13324" width="15.625" style="53" customWidth="1"/>
    <col min="13325" max="13325" width="1.625" style="53" customWidth="1"/>
    <col min="13326" max="13326" width="5.625" style="53" customWidth="1"/>
    <col min="13327" max="13327" width="15.625" style="53" customWidth="1"/>
    <col min="13328" max="13566" width="1.625" style="53"/>
    <col min="13567" max="13567" width="1.625" style="53" customWidth="1"/>
    <col min="13568" max="13577" width="1.875" style="53" customWidth="1"/>
    <col min="13578" max="13578" width="15.625" style="53" customWidth="1"/>
    <col min="13579" max="13579" width="1.625" style="53" customWidth="1"/>
    <col min="13580" max="13580" width="15.625" style="53" customWidth="1"/>
    <col min="13581" max="13581" width="1.625" style="53" customWidth="1"/>
    <col min="13582" max="13582" width="5.625" style="53" customWidth="1"/>
    <col min="13583" max="13583" width="15.625" style="53" customWidth="1"/>
    <col min="13584" max="13822" width="1.625" style="53"/>
    <col min="13823" max="13823" width="1.625" style="53" customWidth="1"/>
    <col min="13824" max="13833" width="1.875" style="53" customWidth="1"/>
    <col min="13834" max="13834" width="15.625" style="53" customWidth="1"/>
    <col min="13835" max="13835" width="1.625" style="53" customWidth="1"/>
    <col min="13836" max="13836" width="15.625" style="53" customWidth="1"/>
    <col min="13837" max="13837" width="1.625" style="53" customWidth="1"/>
    <col min="13838" max="13838" width="5.625" style="53" customWidth="1"/>
    <col min="13839" max="13839" width="15.625" style="53" customWidth="1"/>
    <col min="13840" max="14078" width="1.625" style="53"/>
    <col min="14079" max="14079" width="1.625" style="53" customWidth="1"/>
    <col min="14080" max="14089" width="1.875" style="53" customWidth="1"/>
    <col min="14090" max="14090" width="15.625" style="53" customWidth="1"/>
    <col min="14091" max="14091" width="1.625" style="53" customWidth="1"/>
    <col min="14092" max="14092" width="15.625" style="53" customWidth="1"/>
    <col min="14093" max="14093" width="1.625" style="53" customWidth="1"/>
    <col min="14094" max="14094" width="5.625" style="53" customWidth="1"/>
    <col min="14095" max="14095" width="15.625" style="53" customWidth="1"/>
    <col min="14096" max="14334" width="1.625" style="53"/>
    <col min="14335" max="14335" width="1.625" style="53" customWidth="1"/>
    <col min="14336" max="14345" width="1.875" style="53" customWidth="1"/>
    <col min="14346" max="14346" width="15.625" style="53" customWidth="1"/>
    <col min="14347" max="14347" width="1.625" style="53" customWidth="1"/>
    <col min="14348" max="14348" width="15.625" style="53" customWidth="1"/>
    <col min="14349" max="14349" width="1.625" style="53" customWidth="1"/>
    <col min="14350" max="14350" width="5.625" style="53" customWidth="1"/>
    <col min="14351" max="14351" width="15.625" style="53" customWidth="1"/>
    <col min="14352" max="14590" width="1.625" style="53"/>
    <col min="14591" max="14591" width="1.625" style="53" customWidth="1"/>
    <col min="14592" max="14601" width="1.875" style="53" customWidth="1"/>
    <col min="14602" max="14602" width="15.625" style="53" customWidth="1"/>
    <col min="14603" max="14603" width="1.625" style="53" customWidth="1"/>
    <col min="14604" max="14604" width="15.625" style="53" customWidth="1"/>
    <col min="14605" max="14605" width="1.625" style="53" customWidth="1"/>
    <col min="14606" max="14606" width="5.625" style="53" customWidth="1"/>
    <col min="14607" max="14607" width="15.625" style="53" customWidth="1"/>
    <col min="14608" max="14846" width="1.625" style="53"/>
    <col min="14847" max="14847" width="1.625" style="53" customWidth="1"/>
    <col min="14848" max="14857" width="1.875" style="53" customWidth="1"/>
    <col min="14858" max="14858" width="15.625" style="53" customWidth="1"/>
    <col min="14859" max="14859" width="1.625" style="53" customWidth="1"/>
    <col min="14860" max="14860" width="15.625" style="53" customWidth="1"/>
    <col min="14861" max="14861" width="1.625" style="53" customWidth="1"/>
    <col min="14862" max="14862" width="5.625" style="53" customWidth="1"/>
    <col min="14863" max="14863" width="15.625" style="53" customWidth="1"/>
    <col min="14864" max="15102" width="1.625" style="53"/>
    <col min="15103" max="15103" width="1.625" style="53" customWidth="1"/>
    <col min="15104" max="15113" width="1.875" style="53" customWidth="1"/>
    <col min="15114" max="15114" width="15.625" style="53" customWidth="1"/>
    <col min="15115" max="15115" width="1.625" style="53" customWidth="1"/>
    <col min="15116" max="15116" width="15.625" style="53" customWidth="1"/>
    <col min="15117" max="15117" width="1.625" style="53" customWidth="1"/>
    <col min="15118" max="15118" width="5.625" style="53" customWidth="1"/>
    <col min="15119" max="15119" width="15.625" style="53" customWidth="1"/>
    <col min="15120" max="15358" width="1.625" style="53"/>
    <col min="15359" max="15359" width="1.625" style="53" customWidth="1"/>
    <col min="15360" max="15369" width="1.875" style="53" customWidth="1"/>
    <col min="15370" max="15370" width="15.625" style="53" customWidth="1"/>
    <col min="15371" max="15371" width="1.625" style="53" customWidth="1"/>
    <col min="15372" max="15372" width="15.625" style="53" customWidth="1"/>
    <col min="15373" max="15373" width="1.625" style="53" customWidth="1"/>
    <col min="15374" max="15374" width="5.625" style="53" customWidth="1"/>
    <col min="15375" max="15375" width="15.625" style="53" customWidth="1"/>
    <col min="15376" max="15614" width="1.625" style="53"/>
    <col min="15615" max="15615" width="1.625" style="53" customWidth="1"/>
    <col min="15616" max="15625" width="1.875" style="53" customWidth="1"/>
    <col min="15626" max="15626" width="15.625" style="53" customWidth="1"/>
    <col min="15627" max="15627" width="1.625" style="53" customWidth="1"/>
    <col min="15628" max="15628" width="15.625" style="53" customWidth="1"/>
    <col min="15629" max="15629" width="1.625" style="53" customWidth="1"/>
    <col min="15630" max="15630" width="5.625" style="53" customWidth="1"/>
    <col min="15631" max="15631" width="15.625" style="53" customWidth="1"/>
    <col min="15632" max="15870" width="1.625" style="53"/>
    <col min="15871" max="15871" width="1.625" style="53" customWidth="1"/>
    <col min="15872" max="15881" width="1.875" style="53" customWidth="1"/>
    <col min="15882" max="15882" width="15.625" style="53" customWidth="1"/>
    <col min="15883" max="15883" width="1.625" style="53" customWidth="1"/>
    <col min="15884" max="15884" width="15.625" style="53" customWidth="1"/>
    <col min="15885" max="15885" width="1.625" style="53" customWidth="1"/>
    <col min="15886" max="15886" width="5.625" style="53" customWidth="1"/>
    <col min="15887" max="15887" width="15.625" style="53" customWidth="1"/>
    <col min="15888" max="16126" width="1.625" style="53"/>
    <col min="16127" max="16127" width="1.625" style="53" customWidth="1"/>
    <col min="16128" max="16137" width="1.875" style="53" customWidth="1"/>
    <col min="16138" max="16138" width="15.625" style="53" customWidth="1"/>
    <col min="16139" max="16139" width="1.625" style="53" customWidth="1"/>
    <col min="16140" max="16140" width="15.625" style="53" customWidth="1"/>
    <col min="16141" max="16141" width="1.625" style="53" customWidth="1"/>
    <col min="16142" max="16142" width="5.625" style="53" customWidth="1"/>
    <col min="16143" max="16143" width="15.625" style="53" customWidth="1"/>
    <col min="16144" max="16384" width="1.625" style="53"/>
  </cols>
  <sheetData>
    <row r="1" spans="2:16" ht="15" customHeight="1" x14ac:dyDescent="0.15">
      <c r="B1" s="242" t="s">
        <v>63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2:16" ht="15" customHeight="1" thickBot="1" x14ac:dyDescent="0.2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</row>
    <row r="3" spans="2:16" ht="11.25" customHeight="1" x14ac:dyDescent="0.15">
      <c r="B3" s="243" t="s">
        <v>50</v>
      </c>
      <c r="C3" s="244"/>
      <c r="D3" s="244"/>
      <c r="E3" s="244"/>
      <c r="F3" s="244"/>
      <c r="G3" s="244"/>
      <c r="H3" s="244"/>
      <c r="I3" s="244"/>
      <c r="J3" s="244"/>
      <c r="K3" s="245"/>
      <c r="L3" s="243" t="s">
        <v>51</v>
      </c>
      <c r="M3" s="244"/>
      <c r="N3" s="244"/>
      <c r="O3" s="244"/>
      <c r="P3" s="245"/>
    </row>
    <row r="4" spans="2:16" ht="10.5" customHeight="1" x14ac:dyDescent="0.15">
      <c r="B4" s="246"/>
      <c r="C4" s="247"/>
      <c r="D4" s="247"/>
      <c r="E4" s="247"/>
      <c r="F4" s="247"/>
      <c r="G4" s="247"/>
      <c r="H4" s="247"/>
      <c r="I4" s="247"/>
      <c r="J4" s="247"/>
      <c r="K4" s="248"/>
      <c r="L4" s="239"/>
      <c r="M4" s="240"/>
      <c r="N4" s="240"/>
      <c r="O4" s="240"/>
      <c r="P4" s="249"/>
    </row>
    <row r="5" spans="2:16" ht="15" customHeight="1" x14ac:dyDescent="0.15">
      <c r="B5" s="253" t="s">
        <v>52</v>
      </c>
      <c r="C5" s="254"/>
      <c r="D5" s="254"/>
      <c r="E5" s="254"/>
      <c r="F5" s="254"/>
      <c r="G5" s="254"/>
      <c r="H5" s="254"/>
      <c r="I5" s="254"/>
      <c r="J5" s="255" t="s">
        <v>53</v>
      </c>
      <c r="K5" s="256"/>
      <c r="L5" s="239"/>
      <c r="M5" s="240"/>
      <c r="N5" s="240"/>
      <c r="O5" s="240"/>
      <c r="P5" s="249"/>
    </row>
    <row r="6" spans="2:16" ht="15" customHeight="1" x14ac:dyDescent="0.15">
      <c r="B6" s="279" t="s">
        <v>64</v>
      </c>
      <c r="C6" s="280"/>
      <c r="D6" s="280"/>
      <c r="E6" s="280"/>
      <c r="F6" s="280"/>
      <c r="G6" s="280"/>
      <c r="H6" s="280"/>
      <c r="I6" s="280"/>
      <c r="J6" s="257"/>
      <c r="K6" s="249"/>
      <c r="L6" s="239"/>
      <c r="M6" s="240"/>
      <c r="N6" s="240"/>
      <c r="O6" s="240"/>
      <c r="P6" s="249"/>
    </row>
    <row r="7" spans="2:16" ht="15" customHeight="1" x14ac:dyDescent="0.15">
      <c r="B7" s="281" t="s">
        <v>65</v>
      </c>
      <c r="C7" s="282"/>
      <c r="D7" s="282"/>
      <c r="E7" s="282"/>
      <c r="F7" s="282"/>
      <c r="G7" s="282"/>
      <c r="H7" s="282"/>
      <c r="I7" s="282"/>
      <c r="J7" s="257"/>
      <c r="K7" s="249"/>
      <c r="L7" s="239"/>
      <c r="M7" s="240"/>
      <c r="N7" s="240"/>
      <c r="O7" s="240"/>
      <c r="P7" s="249"/>
    </row>
    <row r="8" spans="2:16" ht="15" customHeight="1" thickBot="1" x14ac:dyDescent="0.2">
      <c r="B8" s="283"/>
      <c r="C8" s="284"/>
      <c r="D8" s="284"/>
      <c r="E8" s="284"/>
      <c r="F8" s="284"/>
      <c r="G8" s="284"/>
      <c r="H8" s="284"/>
      <c r="I8" s="284"/>
      <c r="J8" s="258"/>
      <c r="K8" s="252"/>
      <c r="L8" s="250"/>
      <c r="M8" s="251"/>
      <c r="N8" s="251"/>
      <c r="O8" s="251"/>
      <c r="P8" s="252"/>
    </row>
    <row r="9" spans="2:16" ht="15" customHeight="1" x14ac:dyDescent="0.15">
      <c r="B9" s="287"/>
      <c r="C9" s="288"/>
      <c r="D9" s="288"/>
      <c r="E9" s="288"/>
      <c r="F9" s="288"/>
      <c r="G9" s="288"/>
      <c r="H9" s="288"/>
      <c r="I9" s="288"/>
      <c r="J9" s="266" t="s">
        <v>55</v>
      </c>
      <c r="K9" s="267"/>
      <c r="L9" s="268" t="s">
        <v>56</v>
      </c>
      <c r="M9" s="269"/>
      <c r="N9" s="54"/>
      <c r="O9" s="269" t="s">
        <v>57</v>
      </c>
      <c r="P9" s="267"/>
    </row>
    <row r="10" spans="2:16" ht="15" customHeight="1" x14ac:dyDescent="0.15">
      <c r="B10" s="285">
        <v>1</v>
      </c>
      <c r="C10" s="286"/>
      <c r="D10" s="286"/>
      <c r="E10" s="286"/>
      <c r="F10" s="286"/>
      <c r="G10" s="286"/>
      <c r="H10" s="286"/>
      <c r="I10" s="286"/>
      <c r="J10" s="81">
        <v>88000</v>
      </c>
      <c r="K10" s="82"/>
      <c r="L10" s="57">
        <v>83000</v>
      </c>
      <c r="M10" s="83"/>
      <c r="N10" s="84" t="s">
        <v>59</v>
      </c>
      <c r="O10" s="85">
        <v>93000</v>
      </c>
      <c r="P10" s="86"/>
    </row>
    <row r="11" spans="2:16" ht="15" customHeight="1" x14ac:dyDescent="0.15">
      <c r="B11" s="285">
        <v>2</v>
      </c>
      <c r="C11" s="286"/>
      <c r="D11" s="286"/>
      <c r="E11" s="286"/>
      <c r="F11" s="286"/>
      <c r="G11" s="286"/>
      <c r="H11" s="286"/>
      <c r="I11" s="286"/>
      <c r="J11" s="81">
        <v>98000</v>
      </c>
      <c r="K11" s="82"/>
      <c r="L11" s="87">
        <v>93000</v>
      </c>
      <c r="M11" s="85"/>
      <c r="N11" s="84" t="s">
        <v>62</v>
      </c>
      <c r="O11" s="85">
        <v>101000</v>
      </c>
      <c r="P11" s="86"/>
    </row>
    <row r="12" spans="2:16" ht="15" customHeight="1" x14ac:dyDescent="0.15">
      <c r="B12" s="285">
        <v>3</v>
      </c>
      <c r="C12" s="286"/>
      <c r="D12" s="286"/>
      <c r="E12" s="286"/>
      <c r="F12" s="286"/>
      <c r="G12" s="286"/>
      <c r="H12" s="286"/>
      <c r="I12" s="286"/>
      <c r="J12" s="81">
        <v>104000</v>
      </c>
      <c r="K12" s="82"/>
      <c r="L12" s="87">
        <v>101000</v>
      </c>
      <c r="M12" s="85"/>
      <c r="N12" s="84" t="s">
        <v>62</v>
      </c>
      <c r="O12" s="85">
        <v>107000</v>
      </c>
      <c r="P12" s="86"/>
    </row>
    <row r="13" spans="2:16" ht="15" customHeight="1" x14ac:dyDescent="0.15">
      <c r="B13" s="285">
        <v>4</v>
      </c>
      <c r="C13" s="286"/>
      <c r="D13" s="286"/>
      <c r="E13" s="286"/>
      <c r="F13" s="286"/>
      <c r="G13" s="286"/>
      <c r="H13" s="286"/>
      <c r="I13" s="286"/>
      <c r="J13" s="81">
        <v>110000</v>
      </c>
      <c r="K13" s="82"/>
      <c r="L13" s="87">
        <v>107000</v>
      </c>
      <c r="M13" s="85"/>
      <c r="N13" s="84" t="s">
        <v>62</v>
      </c>
      <c r="O13" s="85">
        <v>114000</v>
      </c>
      <c r="P13" s="86"/>
    </row>
    <row r="14" spans="2:16" ht="15" customHeight="1" x14ac:dyDescent="0.15">
      <c r="B14" s="289">
        <v>5</v>
      </c>
      <c r="C14" s="290"/>
      <c r="D14" s="290"/>
      <c r="E14" s="290"/>
      <c r="F14" s="290"/>
      <c r="G14" s="290"/>
      <c r="H14" s="290"/>
      <c r="I14" s="290"/>
      <c r="J14" s="88">
        <v>118000</v>
      </c>
      <c r="K14" s="89"/>
      <c r="L14" s="90">
        <v>114000</v>
      </c>
      <c r="M14" s="91"/>
      <c r="N14" s="92" t="s">
        <v>62</v>
      </c>
      <c r="O14" s="91">
        <v>122000</v>
      </c>
      <c r="P14" s="93"/>
    </row>
    <row r="15" spans="2:16" ht="15" customHeight="1" x14ac:dyDescent="0.15">
      <c r="B15" s="291">
        <v>6</v>
      </c>
      <c r="C15" s="292"/>
      <c r="D15" s="292"/>
      <c r="E15" s="292"/>
      <c r="F15" s="292"/>
      <c r="G15" s="292"/>
      <c r="H15" s="292"/>
      <c r="I15" s="292"/>
      <c r="J15" s="94">
        <v>126000</v>
      </c>
      <c r="K15" s="95"/>
      <c r="L15" s="96">
        <v>122000</v>
      </c>
      <c r="M15" s="97"/>
      <c r="N15" s="98" t="s">
        <v>62</v>
      </c>
      <c r="O15" s="97">
        <v>130000</v>
      </c>
      <c r="P15" s="99"/>
    </row>
    <row r="16" spans="2:16" ht="15" customHeight="1" x14ac:dyDescent="0.15">
      <c r="B16" s="285">
        <v>7</v>
      </c>
      <c r="C16" s="286"/>
      <c r="D16" s="286"/>
      <c r="E16" s="286"/>
      <c r="F16" s="286"/>
      <c r="G16" s="286"/>
      <c r="H16" s="286"/>
      <c r="I16" s="286"/>
      <c r="J16" s="81">
        <v>134000</v>
      </c>
      <c r="K16" s="82"/>
      <c r="L16" s="87">
        <v>130000</v>
      </c>
      <c r="M16" s="85"/>
      <c r="N16" s="84" t="s">
        <v>62</v>
      </c>
      <c r="O16" s="85">
        <v>138000</v>
      </c>
      <c r="P16" s="86"/>
    </row>
    <row r="17" spans="2:16" ht="15" customHeight="1" x14ac:dyDescent="0.15">
      <c r="B17" s="285">
        <v>8</v>
      </c>
      <c r="C17" s="286"/>
      <c r="D17" s="286"/>
      <c r="E17" s="286"/>
      <c r="F17" s="286"/>
      <c r="G17" s="286"/>
      <c r="H17" s="286"/>
      <c r="I17" s="286"/>
      <c r="J17" s="81">
        <v>142000</v>
      </c>
      <c r="K17" s="82"/>
      <c r="L17" s="87">
        <v>138000</v>
      </c>
      <c r="M17" s="85"/>
      <c r="N17" s="84" t="s">
        <v>62</v>
      </c>
      <c r="O17" s="85">
        <v>146000</v>
      </c>
      <c r="P17" s="86"/>
    </row>
    <row r="18" spans="2:16" ht="15" customHeight="1" x14ac:dyDescent="0.15">
      <c r="B18" s="285">
        <v>9</v>
      </c>
      <c r="C18" s="286"/>
      <c r="D18" s="286"/>
      <c r="E18" s="286"/>
      <c r="F18" s="286"/>
      <c r="G18" s="286"/>
      <c r="H18" s="286"/>
      <c r="I18" s="286"/>
      <c r="J18" s="81">
        <v>150000</v>
      </c>
      <c r="K18" s="82"/>
      <c r="L18" s="87">
        <v>146000</v>
      </c>
      <c r="M18" s="85"/>
      <c r="N18" s="84" t="s">
        <v>62</v>
      </c>
      <c r="O18" s="85">
        <v>155000</v>
      </c>
      <c r="P18" s="86"/>
    </row>
    <row r="19" spans="2:16" ht="15" customHeight="1" x14ac:dyDescent="0.15">
      <c r="B19" s="289">
        <v>10</v>
      </c>
      <c r="C19" s="290"/>
      <c r="D19" s="290"/>
      <c r="E19" s="290"/>
      <c r="F19" s="290"/>
      <c r="G19" s="290"/>
      <c r="H19" s="290"/>
      <c r="I19" s="290"/>
      <c r="J19" s="88">
        <v>160000</v>
      </c>
      <c r="K19" s="89"/>
      <c r="L19" s="90">
        <v>155000</v>
      </c>
      <c r="M19" s="91"/>
      <c r="N19" s="92" t="s">
        <v>62</v>
      </c>
      <c r="O19" s="91">
        <v>165000</v>
      </c>
      <c r="P19" s="93"/>
    </row>
    <row r="20" spans="2:16" ht="15" customHeight="1" x14ac:dyDescent="0.15">
      <c r="B20" s="291">
        <v>11</v>
      </c>
      <c r="C20" s="292"/>
      <c r="D20" s="292"/>
      <c r="E20" s="292"/>
      <c r="F20" s="292"/>
      <c r="G20" s="292"/>
      <c r="H20" s="292"/>
      <c r="I20" s="292"/>
      <c r="J20" s="94">
        <v>170000</v>
      </c>
      <c r="K20" s="95"/>
      <c r="L20" s="96">
        <v>165000</v>
      </c>
      <c r="M20" s="97"/>
      <c r="N20" s="98" t="s">
        <v>62</v>
      </c>
      <c r="O20" s="97">
        <v>175000</v>
      </c>
      <c r="P20" s="99"/>
    </row>
    <row r="21" spans="2:16" ht="15" customHeight="1" x14ac:dyDescent="0.15">
      <c r="B21" s="285">
        <v>12</v>
      </c>
      <c r="C21" s="286"/>
      <c r="D21" s="286"/>
      <c r="E21" s="286"/>
      <c r="F21" s="286"/>
      <c r="G21" s="286"/>
      <c r="H21" s="286"/>
      <c r="I21" s="286"/>
      <c r="J21" s="81">
        <v>180000</v>
      </c>
      <c r="K21" s="82"/>
      <c r="L21" s="87">
        <v>175000</v>
      </c>
      <c r="M21" s="85"/>
      <c r="N21" s="84" t="s">
        <v>62</v>
      </c>
      <c r="O21" s="85">
        <v>185000</v>
      </c>
      <c r="P21" s="86"/>
    </row>
    <row r="22" spans="2:16" ht="15" customHeight="1" x14ac:dyDescent="0.15">
      <c r="B22" s="285">
        <v>13</v>
      </c>
      <c r="C22" s="286"/>
      <c r="D22" s="286"/>
      <c r="E22" s="286"/>
      <c r="F22" s="286"/>
      <c r="G22" s="286"/>
      <c r="H22" s="286"/>
      <c r="I22" s="286"/>
      <c r="J22" s="81">
        <v>190000</v>
      </c>
      <c r="K22" s="82"/>
      <c r="L22" s="87">
        <v>185000</v>
      </c>
      <c r="M22" s="85"/>
      <c r="N22" s="84" t="s">
        <v>62</v>
      </c>
      <c r="O22" s="85">
        <v>195000</v>
      </c>
      <c r="P22" s="86"/>
    </row>
    <row r="23" spans="2:16" ht="15" customHeight="1" x14ac:dyDescent="0.15">
      <c r="B23" s="285">
        <v>14</v>
      </c>
      <c r="C23" s="286"/>
      <c r="D23" s="286"/>
      <c r="E23" s="286"/>
      <c r="F23" s="286"/>
      <c r="G23" s="286"/>
      <c r="H23" s="286"/>
      <c r="I23" s="286"/>
      <c r="J23" s="81">
        <v>200000</v>
      </c>
      <c r="K23" s="82"/>
      <c r="L23" s="87">
        <v>195000</v>
      </c>
      <c r="M23" s="85"/>
      <c r="N23" s="84" t="s">
        <v>62</v>
      </c>
      <c r="O23" s="85">
        <v>210000</v>
      </c>
      <c r="P23" s="86"/>
    </row>
    <row r="24" spans="2:16" ht="15" customHeight="1" x14ac:dyDescent="0.15">
      <c r="B24" s="289">
        <v>15</v>
      </c>
      <c r="C24" s="290"/>
      <c r="D24" s="290"/>
      <c r="E24" s="290"/>
      <c r="F24" s="290"/>
      <c r="G24" s="290"/>
      <c r="H24" s="290"/>
      <c r="I24" s="290"/>
      <c r="J24" s="88">
        <v>220000</v>
      </c>
      <c r="K24" s="89"/>
      <c r="L24" s="90">
        <v>210000</v>
      </c>
      <c r="M24" s="91"/>
      <c r="N24" s="92" t="s">
        <v>62</v>
      </c>
      <c r="O24" s="91">
        <v>230000</v>
      </c>
      <c r="P24" s="93"/>
    </row>
    <row r="25" spans="2:16" ht="15" customHeight="1" x14ac:dyDescent="0.15">
      <c r="B25" s="291">
        <v>16</v>
      </c>
      <c r="C25" s="292"/>
      <c r="D25" s="292"/>
      <c r="E25" s="292"/>
      <c r="F25" s="292"/>
      <c r="G25" s="292"/>
      <c r="H25" s="292"/>
      <c r="I25" s="292"/>
      <c r="J25" s="94">
        <v>240000</v>
      </c>
      <c r="K25" s="95"/>
      <c r="L25" s="96">
        <v>230000</v>
      </c>
      <c r="M25" s="97"/>
      <c r="N25" s="98" t="s">
        <v>62</v>
      </c>
      <c r="O25" s="97">
        <v>250000</v>
      </c>
      <c r="P25" s="99"/>
    </row>
    <row r="26" spans="2:16" ht="15" customHeight="1" x14ac:dyDescent="0.15">
      <c r="B26" s="285">
        <v>17</v>
      </c>
      <c r="C26" s="286"/>
      <c r="D26" s="286"/>
      <c r="E26" s="286"/>
      <c r="F26" s="286"/>
      <c r="G26" s="286"/>
      <c r="H26" s="286"/>
      <c r="I26" s="286"/>
      <c r="J26" s="81">
        <v>260000</v>
      </c>
      <c r="K26" s="82"/>
      <c r="L26" s="87">
        <v>250000</v>
      </c>
      <c r="M26" s="85"/>
      <c r="N26" s="84" t="s">
        <v>62</v>
      </c>
      <c r="O26" s="85">
        <v>270000</v>
      </c>
      <c r="P26" s="86"/>
    </row>
    <row r="27" spans="2:16" ht="15" customHeight="1" x14ac:dyDescent="0.15">
      <c r="B27" s="285">
        <v>18</v>
      </c>
      <c r="C27" s="286"/>
      <c r="D27" s="286"/>
      <c r="E27" s="286"/>
      <c r="F27" s="286"/>
      <c r="G27" s="286"/>
      <c r="H27" s="286"/>
      <c r="I27" s="286"/>
      <c r="J27" s="81">
        <v>280000</v>
      </c>
      <c r="K27" s="82"/>
      <c r="L27" s="87">
        <v>270000</v>
      </c>
      <c r="M27" s="85"/>
      <c r="N27" s="84" t="s">
        <v>62</v>
      </c>
      <c r="O27" s="85">
        <v>290000</v>
      </c>
      <c r="P27" s="86"/>
    </row>
    <row r="28" spans="2:16" ht="15" customHeight="1" x14ac:dyDescent="0.15">
      <c r="B28" s="285">
        <v>19</v>
      </c>
      <c r="C28" s="286"/>
      <c r="D28" s="286"/>
      <c r="E28" s="286"/>
      <c r="F28" s="286"/>
      <c r="G28" s="286"/>
      <c r="H28" s="286"/>
      <c r="I28" s="286"/>
      <c r="J28" s="81">
        <v>300000</v>
      </c>
      <c r="K28" s="82"/>
      <c r="L28" s="87">
        <v>290000</v>
      </c>
      <c r="M28" s="85"/>
      <c r="N28" s="84" t="s">
        <v>62</v>
      </c>
      <c r="O28" s="85">
        <v>310000</v>
      </c>
      <c r="P28" s="86"/>
    </row>
    <row r="29" spans="2:16" ht="15" customHeight="1" x14ac:dyDescent="0.15">
      <c r="B29" s="289">
        <v>20</v>
      </c>
      <c r="C29" s="290"/>
      <c r="D29" s="290"/>
      <c r="E29" s="290"/>
      <c r="F29" s="290"/>
      <c r="G29" s="290"/>
      <c r="H29" s="290"/>
      <c r="I29" s="290"/>
      <c r="J29" s="88">
        <v>320000</v>
      </c>
      <c r="K29" s="89"/>
      <c r="L29" s="90">
        <v>310000</v>
      </c>
      <c r="M29" s="91"/>
      <c r="N29" s="92" t="s">
        <v>62</v>
      </c>
      <c r="O29" s="91">
        <v>330000</v>
      </c>
      <c r="P29" s="93"/>
    </row>
    <row r="30" spans="2:16" ht="15" customHeight="1" x14ac:dyDescent="0.15">
      <c r="B30" s="291">
        <v>21</v>
      </c>
      <c r="C30" s="292"/>
      <c r="D30" s="292"/>
      <c r="E30" s="292"/>
      <c r="F30" s="292"/>
      <c r="G30" s="292"/>
      <c r="H30" s="292"/>
      <c r="I30" s="292"/>
      <c r="J30" s="94">
        <v>340000</v>
      </c>
      <c r="K30" s="95"/>
      <c r="L30" s="96">
        <v>330000</v>
      </c>
      <c r="M30" s="97"/>
      <c r="N30" s="98" t="s">
        <v>62</v>
      </c>
      <c r="O30" s="97">
        <v>350000</v>
      </c>
      <c r="P30" s="99"/>
    </row>
    <row r="31" spans="2:16" ht="15" customHeight="1" x14ac:dyDescent="0.15">
      <c r="B31" s="285">
        <v>22</v>
      </c>
      <c r="C31" s="286"/>
      <c r="D31" s="286"/>
      <c r="E31" s="286"/>
      <c r="F31" s="286"/>
      <c r="G31" s="286"/>
      <c r="H31" s="286"/>
      <c r="I31" s="286"/>
      <c r="J31" s="81">
        <v>360000</v>
      </c>
      <c r="K31" s="82"/>
      <c r="L31" s="87">
        <v>350000</v>
      </c>
      <c r="M31" s="85"/>
      <c r="N31" s="84" t="s">
        <v>62</v>
      </c>
      <c r="O31" s="85">
        <v>370000</v>
      </c>
      <c r="P31" s="86"/>
    </row>
    <row r="32" spans="2:16" ht="15" customHeight="1" x14ac:dyDescent="0.15">
      <c r="B32" s="285">
        <v>23</v>
      </c>
      <c r="C32" s="286"/>
      <c r="D32" s="286"/>
      <c r="E32" s="286"/>
      <c r="F32" s="286"/>
      <c r="G32" s="286"/>
      <c r="H32" s="286"/>
      <c r="I32" s="286"/>
      <c r="J32" s="81">
        <v>380000</v>
      </c>
      <c r="K32" s="82"/>
      <c r="L32" s="87">
        <v>370000</v>
      </c>
      <c r="M32" s="85"/>
      <c r="N32" s="84" t="s">
        <v>62</v>
      </c>
      <c r="O32" s="85">
        <v>395000</v>
      </c>
      <c r="P32" s="86"/>
    </row>
    <row r="33" spans="2:16" ht="15" customHeight="1" x14ac:dyDescent="0.15">
      <c r="B33" s="285">
        <v>24</v>
      </c>
      <c r="C33" s="286"/>
      <c r="D33" s="286"/>
      <c r="E33" s="286"/>
      <c r="F33" s="286"/>
      <c r="G33" s="286"/>
      <c r="H33" s="286"/>
      <c r="I33" s="286"/>
      <c r="J33" s="81">
        <v>410000</v>
      </c>
      <c r="K33" s="82"/>
      <c r="L33" s="87">
        <v>395000</v>
      </c>
      <c r="M33" s="85"/>
      <c r="N33" s="84" t="s">
        <v>62</v>
      </c>
      <c r="O33" s="85">
        <v>425000</v>
      </c>
      <c r="P33" s="86"/>
    </row>
    <row r="34" spans="2:16" ht="15" customHeight="1" x14ac:dyDescent="0.15">
      <c r="B34" s="289">
        <v>25</v>
      </c>
      <c r="C34" s="290"/>
      <c r="D34" s="290"/>
      <c r="E34" s="290"/>
      <c r="F34" s="290"/>
      <c r="G34" s="290"/>
      <c r="H34" s="290"/>
      <c r="I34" s="290"/>
      <c r="J34" s="88">
        <v>440000</v>
      </c>
      <c r="K34" s="89"/>
      <c r="L34" s="90">
        <v>425000</v>
      </c>
      <c r="M34" s="91"/>
      <c r="N34" s="92" t="s">
        <v>62</v>
      </c>
      <c r="O34" s="91">
        <v>455000</v>
      </c>
      <c r="P34" s="93"/>
    </row>
    <row r="35" spans="2:16" ht="15" customHeight="1" x14ac:dyDescent="0.15">
      <c r="B35" s="291">
        <v>26</v>
      </c>
      <c r="C35" s="292"/>
      <c r="D35" s="292"/>
      <c r="E35" s="292"/>
      <c r="F35" s="292"/>
      <c r="G35" s="292"/>
      <c r="H35" s="292"/>
      <c r="I35" s="292"/>
      <c r="J35" s="94">
        <v>470000</v>
      </c>
      <c r="K35" s="95"/>
      <c r="L35" s="96">
        <v>455000</v>
      </c>
      <c r="M35" s="97"/>
      <c r="N35" s="98" t="s">
        <v>62</v>
      </c>
      <c r="O35" s="97">
        <v>485000</v>
      </c>
      <c r="P35" s="99"/>
    </row>
    <row r="36" spans="2:16" ht="15" customHeight="1" x14ac:dyDescent="0.15">
      <c r="B36" s="285">
        <v>27</v>
      </c>
      <c r="C36" s="286"/>
      <c r="D36" s="286"/>
      <c r="E36" s="286"/>
      <c r="F36" s="286"/>
      <c r="G36" s="286"/>
      <c r="H36" s="286"/>
      <c r="I36" s="286"/>
      <c r="J36" s="81">
        <v>500000</v>
      </c>
      <c r="K36" s="82"/>
      <c r="L36" s="87">
        <v>485000</v>
      </c>
      <c r="M36" s="85"/>
      <c r="N36" s="84" t="s">
        <v>62</v>
      </c>
      <c r="O36" s="85">
        <v>515000</v>
      </c>
      <c r="P36" s="86"/>
    </row>
    <row r="37" spans="2:16" ht="15" customHeight="1" x14ac:dyDescent="0.15">
      <c r="B37" s="285">
        <v>28</v>
      </c>
      <c r="C37" s="286"/>
      <c r="D37" s="286"/>
      <c r="E37" s="286"/>
      <c r="F37" s="286"/>
      <c r="G37" s="286"/>
      <c r="H37" s="286"/>
      <c r="I37" s="286"/>
      <c r="J37" s="81">
        <v>530000</v>
      </c>
      <c r="K37" s="82"/>
      <c r="L37" s="87">
        <v>515000</v>
      </c>
      <c r="M37" s="85"/>
      <c r="N37" s="84" t="s">
        <v>62</v>
      </c>
      <c r="O37" s="85">
        <v>545000</v>
      </c>
      <c r="P37" s="86"/>
    </row>
    <row r="38" spans="2:16" ht="15" customHeight="1" x14ac:dyDescent="0.15">
      <c r="B38" s="285">
        <v>29</v>
      </c>
      <c r="C38" s="286"/>
      <c r="D38" s="286"/>
      <c r="E38" s="286"/>
      <c r="F38" s="286"/>
      <c r="G38" s="286"/>
      <c r="H38" s="286"/>
      <c r="I38" s="286"/>
      <c r="J38" s="81">
        <v>560000</v>
      </c>
      <c r="K38" s="82"/>
      <c r="L38" s="87">
        <v>545000</v>
      </c>
      <c r="M38" s="85"/>
      <c r="N38" s="84" t="s">
        <v>62</v>
      </c>
      <c r="O38" s="85">
        <v>575000</v>
      </c>
      <c r="P38" s="86"/>
    </row>
    <row r="39" spans="2:16" ht="15" customHeight="1" x14ac:dyDescent="0.15">
      <c r="B39" s="285">
        <v>30</v>
      </c>
      <c r="C39" s="286"/>
      <c r="D39" s="286"/>
      <c r="E39" s="286"/>
      <c r="F39" s="286"/>
      <c r="G39" s="286"/>
      <c r="H39" s="286"/>
      <c r="I39" s="286"/>
      <c r="J39" s="81">
        <v>590000</v>
      </c>
      <c r="K39" s="82"/>
      <c r="L39" s="87">
        <v>575000</v>
      </c>
      <c r="M39" s="85"/>
      <c r="N39" s="84" t="s">
        <v>59</v>
      </c>
      <c r="O39" s="85">
        <v>605000</v>
      </c>
      <c r="P39" s="86"/>
    </row>
    <row r="40" spans="2:16" ht="15" customHeight="1" x14ac:dyDescent="0.15">
      <c r="B40" s="291">
        <v>31</v>
      </c>
      <c r="C40" s="292"/>
      <c r="D40" s="292"/>
      <c r="E40" s="292"/>
      <c r="F40" s="292"/>
      <c r="G40" s="292"/>
      <c r="H40" s="292"/>
      <c r="I40" s="292"/>
      <c r="J40" s="94">
        <v>620000</v>
      </c>
      <c r="K40" s="95"/>
      <c r="L40" s="96">
        <v>605000</v>
      </c>
      <c r="M40" s="97"/>
      <c r="N40" s="98" t="s">
        <v>59</v>
      </c>
      <c r="O40" s="97">
        <v>635000</v>
      </c>
      <c r="P40" s="99"/>
    </row>
    <row r="41" spans="2:16" ht="15" customHeight="1" thickBot="1" x14ac:dyDescent="0.2">
      <c r="B41" s="293">
        <v>32</v>
      </c>
      <c r="C41" s="294"/>
      <c r="D41" s="294"/>
      <c r="E41" s="294"/>
      <c r="F41" s="294"/>
      <c r="G41" s="294"/>
      <c r="H41" s="294"/>
      <c r="I41" s="294"/>
      <c r="J41" s="100">
        <v>650000</v>
      </c>
      <c r="K41" s="101"/>
      <c r="L41" s="102">
        <v>635000</v>
      </c>
      <c r="M41" s="103"/>
      <c r="N41" s="104" t="s">
        <v>59</v>
      </c>
      <c r="O41" s="103"/>
      <c r="P41" s="105"/>
    </row>
  </sheetData>
  <mergeCells count="43">
    <mergeCell ref="B41:I41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29:I29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17:I17"/>
    <mergeCell ref="B9:I9"/>
    <mergeCell ref="J9:K9"/>
    <mergeCell ref="L9:M9"/>
    <mergeCell ref="O9:P9"/>
    <mergeCell ref="B10:I10"/>
    <mergeCell ref="B11:I11"/>
    <mergeCell ref="B12:I12"/>
    <mergeCell ref="B13:I13"/>
    <mergeCell ref="B14:I14"/>
    <mergeCell ref="B15:I15"/>
    <mergeCell ref="B16:I16"/>
    <mergeCell ref="B1:P2"/>
    <mergeCell ref="B3:K4"/>
    <mergeCell ref="L3:P8"/>
    <mergeCell ref="B5:I5"/>
    <mergeCell ref="J5:K8"/>
    <mergeCell ref="B6:I6"/>
    <mergeCell ref="B7:I8"/>
  </mergeCells>
  <phoneticPr fontId="4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定時決定基礎届</vt:lpstr>
      <vt:lpstr>標準報酬等級表-短期</vt:lpstr>
      <vt:lpstr>標準報酬等級表-厚年・退職等</vt:lpstr>
      <vt:lpstr>定時決定基礎届!Print_Area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KYOSAI</cp:lastModifiedBy>
  <cp:lastPrinted>2022-09-20T08:21:35Z</cp:lastPrinted>
  <dcterms:created xsi:type="dcterms:W3CDTF">2022-07-13T23:49:16Z</dcterms:created>
  <dcterms:modified xsi:type="dcterms:W3CDTF">2022-09-20T23:28:36Z</dcterms:modified>
</cp:coreProperties>
</file>